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71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7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7.xml" ContentType="application/vnd.openxmlformats-officedocument.spreadsheetml.worksheet+xml"/>
  <Override PartName="/xl/worksheets/sheet76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65.xml" ContentType="application/vnd.openxmlformats-officedocument.spreadsheetml.worksheet+xml"/>
  <Override PartName="/xl/worksheets/sheet74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Override PartName="/xl/worksheets/sheet81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worksheets/sheet77.xml" ContentType="application/vnd.openxmlformats-officedocument.spreadsheetml.worksheet+xml"/>
  <Override PartName="/xl/worksheets/sheet7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worksheets/sheet75.xml" ContentType="application/vnd.openxmlformats-officedocument.spreadsheetml.workshee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worksheets/sheet64.xml" ContentType="application/vnd.openxmlformats-officedocument.spreadsheetml.worksheet+xml"/>
  <Override PartName="/xl/worksheets/sheet73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830" firstSheet="72" activeTab="80"/>
  </bookViews>
  <sheets>
    <sheet name="PHC Seri-Banglow" sheetId="91" r:id="rId1"/>
    <sheet name="PHC Mahog" sheetId="90" r:id="rId2"/>
    <sheet name="PHC Parwara" sheetId="89" r:id="rId3"/>
    <sheet name="CH Sundernagar (2)" sheetId="88" r:id="rId4"/>
    <sheet name="KEYLONG " sheetId="4" r:id="rId5"/>
    <sheet name="DARCHA " sheetId="5" r:id="rId6"/>
    <sheet name="THOLONG" sheetId="7" r:id="rId7"/>
    <sheet name="SHENSHA" sheetId="8" r:id="rId8"/>
    <sheet name="ZONAL HOSPITAL MANDI" sheetId="9" r:id="rId9"/>
    <sheet name="CH Sundernagar" sheetId="10" r:id="rId10"/>
    <sheet name="PHC Bagshad" sheetId="11" r:id="rId11"/>
    <sheet name="PHC Khuhan" sheetId="12" r:id="rId12"/>
    <sheet name="PHC PANGNA" sheetId="36" r:id="rId13"/>
    <sheet name="PHC KHOLANAL" sheetId="37" r:id="rId14"/>
    <sheet name="PHC BAGGA-CHANOGI" sheetId="38" r:id="rId15"/>
    <sheet name="PHC CHURAG" sheetId="39" r:id="rId16"/>
    <sheet name="PHC CHHMYAR" sheetId="40" r:id="rId17"/>
    <sheet name="PHC KOTHI-GHERI" sheetId="41" r:id="rId18"/>
    <sheet name="PHC NANWAN" sheetId="42" r:id="rId19"/>
    <sheet name="CH KASSOG" sheetId="43" r:id="rId20"/>
    <sheet name="PHC REWALSAR" sheetId="44" r:id="rId21"/>
    <sheet name="PHC LEDA" sheetId="45" r:id="rId22"/>
    <sheet name="PHC MALOH" sheetId="46" r:id="rId23"/>
    <sheet name="PHC TALELI" sheetId="47" r:id="rId24"/>
    <sheet name="CHC DEHAR" sheetId="48" r:id="rId25"/>
    <sheet name="PHC KHURAH" sheetId="49" r:id="rId26"/>
    <sheet name="PHC JAROL" sheetId="50" r:id="rId27"/>
    <sheet name="CH PADHAR" sheetId="51" r:id="rId28"/>
    <sheet name="PHC PALI" sheetId="52" r:id="rId29"/>
    <sheet name="PHC DEVDHAR" sheetId="53" r:id="rId30"/>
    <sheet name="PHC BAGGI" sheetId="54" r:id="rId31"/>
    <sheet name="CHC KATAULA" sheetId="55" r:id="rId32"/>
    <sheet name="CHC KOTLI" sheetId="56" r:id="rId33"/>
    <sheet name="PHC KADHOR" sheetId="57" r:id="rId34"/>
    <sheet name="PHC GOKHRA" sheetId="58" r:id="rId35"/>
    <sheet name="PHC MANDAP" sheetId="59" r:id="rId36"/>
    <sheet name="CHC BALDWARA" sheetId="60" r:id="rId37"/>
    <sheet name="PHC MARHI" sheetId="61" r:id="rId38"/>
    <sheet name="PHC CHOLTHALA" sheetId="62" r:id="rId39"/>
    <sheet name="PHC THUNAG" sheetId="63" r:id="rId40"/>
    <sheet name="PHC SEOH" sheetId="64" r:id="rId41"/>
    <sheet name="PHC JACHHS" sheetId="65" r:id="rId42"/>
    <sheet name="PHC BHADERWAR" sheetId="66" r:id="rId43"/>
    <sheet name="PHC BATHERI" sheetId="67" r:id="rId44"/>
    <sheet name="PHC BADIDHAR" sheetId="68" r:id="rId45"/>
    <sheet name="PHC SAJAO PIPLU" sheetId="69" r:id="rId46"/>
    <sheet name="PHC DARWAR" sheetId="70" r:id="rId47"/>
    <sheet name="PHC CHOLGARH" sheetId="71" r:id="rId48"/>
    <sheet name="PHC TIHRA" sheetId="72" r:id="rId49"/>
    <sheet name="PHC JAMNI" sheetId="73" r:id="rId50"/>
    <sheet name="PHC SMAILA" sheetId="74" r:id="rId51"/>
    <sheet name="PHC NASLOL" sheetId="75" r:id="rId52"/>
    <sheet name="PHC PEHAD" sheetId="76" r:id="rId53"/>
    <sheet name="PHC THONA" sheetId="77" r:id="rId54"/>
    <sheet name="PHC BAROT" sheetId="78" r:id="rId55"/>
    <sheet name="CHC LAD BHAROL" sheetId="79" r:id="rId56"/>
    <sheet name="PHC PANDOL" sheetId="80" r:id="rId57"/>
    <sheet name="PHC CHAUNTRA" sheetId="81" r:id="rId58"/>
    <sheet name="PHC DRAMAN" sheetId="82" r:id="rId59"/>
    <sheet name="PHC LANGNA" sheetId="83" r:id="rId60"/>
    <sheet name="PHC MAKRIRI" sheetId="84" r:id="rId61"/>
    <sheet name="CHC JOGINDER NAGAR" sheetId="85" r:id="rId62"/>
    <sheet name="PHC Hara-Boi" sheetId="87" r:id="rId63"/>
    <sheet name="PHC Saing-Bagra" sheetId="92" r:id="rId64"/>
    <sheet name="PHC Chattri" sheetId="93" r:id="rId65"/>
    <sheet name="PHC Gada-Gusaini" sheetId="94" r:id="rId66"/>
    <sheet name="PHC THACHI" sheetId="95" r:id="rId67"/>
    <sheet name="PHC PANJAIN" sheetId="96" r:id="rId68"/>
    <sheet name="PHC BALI-CHOWKI" sheetId="97" r:id="rId69"/>
    <sheet name="CHC NAGWAIN" sheetId="98" r:id="rId70"/>
    <sheet name="PHC THLOUT" sheetId="99" r:id="rId71"/>
    <sheet name="PHC SHIVA-BADAG" sheetId="100" r:id="rId72"/>
    <sheet name="PHC PANDOH" sheetId="101" r:id="rId73"/>
    <sheet name="CH GOHAR" sheetId="102" r:id="rId74"/>
    <sheet name="PHC DHALWAN" sheetId="103" r:id="rId75"/>
    <sheet name="PHC SIDHYANI" sheetId="104" r:id="rId76"/>
    <sheet name="PHC KANAID" sheetId="105" r:id="rId77"/>
    <sheet name="PHC CHOWKMi" sheetId="106" r:id="rId78"/>
    <sheet name="PHC ROHANDA" sheetId="107" r:id="rId79"/>
    <sheet name="PHC NIHARI" sheetId="108" r:id="rId80"/>
    <sheet name="PHC JHUNGI" sheetId="109" r:id="rId81"/>
  </sheets>
  <calcPr calcId="124519"/>
</workbook>
</file>

<file path=xl/calcChain.xml><?xml version="1.0" encoding="utf-8"?>
<calcChain xmlns="http://schemas.openxmlformats.org/spreadsheetml/2006/main">
  <c r="K12" i="47"/>
  <c r="K6" i="109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41"/>
  <c r="K42"/>
  <c r="K43"/>
  <c r="K6" i="108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8"/>
  <c r="K39"/>
  <c r="K40"/>
  <c r="K6" i="107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9"/>
  <c r="K30"/>
  <c r="K31" s="1"/>
  <c r="K6" i="10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8"/>
  <c r="K29"/>
  <c r="K30"/>
  <c r="K6" i="105"/>
  <c r="K7"/>
  <c r="K8"/>
  <c r="K9"/>
  <c r="K10"/>
  <c r="K11"/>
  <c r="K12"/>
  <c r="K15"/>
  <c r="K16"/>
  <c r="K17"/>
  <c r="K6" i="104"/>
  <c r="K7"/>
  <c r="K8"/>
  <c r="K9"/>
  <c r="K10"/>
  <c r="K11"/>
  <c r="K12"/>
  <c r="K13"/>
  <c r="K14"/>
  <c r="K15"/>
  <c r="K16"/>
  <c r="K17"/>
  <c r="K18"/>
  <c r="K21"/>
  <c r="K22"/>
  <c r="K23" s="1"/>
  <c r="K6" i="103"/>
  <c r="K7"/>
  <c r="K8"/>
  <c r="K9"/>
  <c r="K10"/>
  <c r="K11"/>
  <c r="K12"/>
  <c r="K13"/>
  <c r="K14"/>
  <c r="K15"/>
  <c r="K18"/>
  <c r="K19"/>
  <c r="K20"/>
  <c r="K6" i="102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2"/>
  <c r="K73"/>
  <c r="K74" s="1"/>
  <c r="K6" i="101"/>
  <c r="K7"/>
  <c r="K8"/>
  <c r="K9"/>
  <c r="K10"/>
  <c r="K13"/>
  <c r="K14"/>
  <c r="K15"/>
  <c r="K6" i="100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7"/>
  <c r="K28"/>
  <c r="K29" s="1"/>
  <c r="K6" i="99"/>
  <c r="K7"/>
  <c r="K8"/>
  <c r="K9"/>
  <c r="K12"/>
  <c r="K13"/>
  <c r="K14" s="1"/>
  <c r="K6" i="98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7"/>
  <c r="K38"/>
  <c r="K39"/>
  <c r="K6" i="97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2"/>
  <c r="K43"/>
  <c r="K44" s="1"/>
  <c r="K6" i="96"/>
  <c r="K7"/>
  <c r="K8"/>
  <c r="K11"/>
  <c r="K12"/>
  <c r="K13"/>
  <c r="K6" i="95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30"/>
  <c r="K31"/>
  <c r="K32"/>
  <c r="K6" i="94"/>
  <c r="K7"/>
  <c r="K8"/>
  <c r="K9"/>
  <c r="K10"/>
  <c r="K11"/>
  <c r="K12"/>
  <c r="K13"/>
  <c r="K14"/>
  <c r="K15"/>
  <c r="K16"/>
  <c r="K17"/>
  <c r="K18"/>
  <c r="K19"/>
  <c r="K20"/>
  <c r="K21"/>
  <c r="K22"/>
  <c r="K25"/>
  <c r="K26"/>
  <c r="K27" s="1"/>
  <c r="K6" i="93"/>
  <c r="K7"/>
  <c r="K8"/>
  <c r="K9"/>
  <c r="K10"/>
  <c r="K11"/>
  <c r="K12"/>
  <c r="K15"/>
  <c r="K16"/>
  <c r="K17"/>
  <c r="K6" i="92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8"/>
  <c r="K29"/>
  <c r="K30" s="1"/>
  <c r="K6" i="91"/>
  <c r="K7"/>
  <c r="K8"/>
  <c r="K9"/>
  <c r="K10"/>
  <c r="K11"/>
  <c r="K12"/>
  <c r="K13"/>
  <c r="K14"/>
  <c r="K15"/>
  <c r="K16"/>
  <c r="K19"/>
  <c r="K20"/>
  <c r="K21"/>
  <c r="K6" i="90"/>
  <c r="K7"/>
  <c r="K8"/>
  <c r="K9"/>
  <c r="K12"/>
  <c r="K13"/>
  <c r="K14" s="1"/>
  <c r="K6" i="89"/>
  <c r="K7"/>
  <c r="K8"/>
  <c r="K9"/>
  <c r="K10"/>
  <c r="K11"/>
  <c r="K14"/>
  <c r="K15"/>
  <c r="K16"/>
  <c r="K6" i="88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7"/>
  <c r="K138"/>
  <c r="K139"/>
  <c r="K6" i="87"/>
  <c r="K7"/>
  <c r="K8"/>
  <c r="K9"/>
  <c r="K10"/>
  <c r="K11"/>
  <c r="K12"/>
  <c r="K13"/>
  <c r="K14"/>
  <c r="K15"/>
  <c r="K16"/>
  <c r="K17"/>
  <c r="K18"/>
  <c r="K19"/>
  <c r="K20"/>
  <c r="K21"/>
  <c r="K24"/>
  <c r="K25"/>
  <c r="K26"/>
  <c r="K11" i="37"/>
  <c r="K44" i="36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45" s="1"/>
  <c r="K46" s="1"/>
  <c r="K13" i="39"/>
  <c r="K12"/>
  <c r="K9"/>
  <c r="K8"/>
  <c r="K14" s="1"/>
  <c r="K7"/>
  <c r="K6"/>
  <c r="K17" i="40"/>
  <c r="K16"/>
  <c r="K13"/>
  <c r="K12"/>
  <c r="K11"/>
  <c r="K10"/>
  <c r="K9"/>
  <c r="K8"/>
  <c r="K7"/>
  <c r="K6"/>
  <c r="K18" s="1"/>
  <c r="K17" i="41"/>
  <c r="K16"/>
  <c r="K13"/>
  <c r="K12"/>
  <c r="K11"/>
  <c r="K10"/>
  <c r="K9"/>
  <c r="K8"/>
  <c r="K7"/>
  <c r="K6"/>
  <c r="K18" s="1"/>
  <c r="K19" i="42"/>
  <c r="K16"/>
  <c r="K15"/>
  <c r="K14"/>
  <c r="K20" s="1"/>
  <c r="K21" s="1"/>
  <c r="K13"/>
  <c r="K12"/>
  <c r="K11"/>
  <c r="K10"/>
  <c r="K9"/>
  <c r="K8"/>
  <c r="K7"/>
  <c r="K6"/>
  <c r="K110" i="43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32" i="44"/>
  <c r="K33" s="1"/>
  <c r="K31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9" i="45"/>
  <c r="K8"/>
  <c r="K7"/>
  <c r="K6"/>
  <c r="K13" s="1"/>
  <c r="K14" s="1"/>
  <c r="K12"/>
  <c r="K18" i="46"/>
  <c r="K19" s="1"/>
  <c r="K17"/>
  <c r="K14"/>
  <c r="K13"/>
  <c r="K12"/>
  <c r="K11"/>
  <c r="K10"/>
  <c r="K9"/>
  <c r="K8"/>
  <c r="K7"/>
  <c r="K6"/>
  <c r="K19" i="47"/>
  <c r="K16"/>
  <c r="K15"/>
  <c r="K14"/>
  <c r="K13"/>
  <c r="K11"/>
  <c r="K10"/>
  <c r="K9"/>
  <c r="K8"/>
  <c r="K7"/>
  <c r="K6"/>
  <c r="K20" s="1"/>
  <c r="K21" s="1"/>
  <c r="K34" i="48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35" s="1"/>
  <c r="K36" s="1"/>
  <c r="K23" i="49"/>
  <c r="K20"/>
  <c r="K19"/>
  <c r="K18"/>
  <c r="K17"/>
  <c r="K16"/>
  <c r="K15"/>
  <c r="K14"/>
  <c r="K13"/>
  <c r="K12"/>
  <c r="K11"/>
  <c r="K10"/>
  <c r="K9"/>
  <c r="K8"/>
  <c r="K7"/>
  <c r="K6"/>
  <c r="K24" s="1"/>
  <c r="K14" i="50"/>
  <c r="K11"/>
  <c r="K10"/>
  <c r="K9"/>
  <c r="K8"/>
  <c r="K7"/>
  <c r="K6"/>
  <c r="K15" s="1"/>
  <c r="K16" s="1"/>
  <c r="K57" i="51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49" i="52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17" i="53"/>
  <c r="K16"/>
  <c r="K13"/>
  <c r="K12"/>
  <c r="K11"/>
  <c r="K10"/>
  <c r="K9"/>
  <c r="K8"/>
  <c r="K7"/>
  <c r="K6"/>
  <c r="K18"/>
  <c r="K38" i="54"/>
  <c r="K35"/>
  <c r="K34"/>
  <c r="K33"/>
  <c r="K32"/>
  <c r="K31"/>
  <c r="K39" s="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39" i="55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40" s="1"/>
  <c r="K41" s="1"/>
  <c r="K13"/>
  <c r="K12"/>
  <c r="K11"/>
  <c r="K10"/>
  <c r="K9"/>
  <c r="K8"/>
  <c r="K7"/>
  <c r="K6"/>
  <c r="K78" i="5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9" i="57"/>
  <c r="K6"/>
  <c r="K10" s="1"/>
  <c r="K11" s="1"/>
  <c r="K28" i="58"/>
  <c r="K27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29"/>
  <c r="K23" i="59"/>
  <c r="K22"/>
  <c r="K19"/>
  <c r="K18"/>
  <c r="K17"/>
  <c r="K16"/>
  <c r="K15"/>
  <c r="K14"/>
  <c r="K13"/>
  <c r="K12"/>
  <c r="K11"/>
  <c r="K10"/>
  <c r="K9"/>
  <c r="K8"/>
  <c r="K7"/>
  <c r="K6"/>
  <c r="K24"/>
  <c r="K126" i="60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37" i="61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41" s="1"/>
  <c r="K42" s="1"/>
  <c r="K40"/>
  <c r="K41" i="62"/>
  <c r="K40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42"/>
  <c r="K47" i="63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17" i="64"/>
  <c r="K14"/>
  <c r="K13"/>
  <c r="K12"/>
  <c r="K11"/>
  <c r="K10"/>
  <c r="K9"/>
  <c r="K8"/>
  <c r="K7"/>
  <c r="K6"/>
  <c r="K18" s="1"/>
  <c r="K19" s="1"/>
  <c r="K29" i="65"/>
  <c r="K28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30"/>
  <c r="K29" i="66"/>
  <c r="K28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30"/>
  <c r="K29" i="67"/>
  <c r="K28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30"/>
  <c r="K19" i="68"/>
  <c r="K18"/>
  <c r="K15"/>
  <c r="K14"/>
  <c r="K13"/>
  <c r="K12"/>
  <c r="K11"/>
  <c r="K10"/>
  <c r="K9"/>
  <c r="K8"/>
  <c r="K7"/>
  <c r="K6"/>
  <c r="K20"/>
  <c r="K21" i="69"/>
  <c r="K18"/>
  <c r="K17"/>
  <c r="K22" s="1"/>
  <c r="K23" s="1"/>
  <c r="K16"/>
  <c r="K15"/>
  <c r="K14"/>
  <c r="K13"/>
  <c r="K12"/>
  <c r="K11"/>
  <c r="K10"/>
  <c r="K9"/>
  <c r="K8"/>
  <c r="K7"/>
  <c r="K6"/>
  <c r="K27" i="70"/>
  <c r="K26"/>
  <c r="K23"/>
  <c r="K22"/>
  <c r="K21"/>
  <c r="K20"/>
  <c r="K19"/>
  <c r="K18"/>
  <c r="K17"/>
  <c r="K16"/>
  <c r="K15"/>
  <c r="K14"/>
  <c r="K13"/>
  <c r="K12"/>
  <c r="K11"/>
  <c r="K10"/>
  <c r="K9"/>
  <c r="K8"/>
  <c r="K7"/>
  <c r="K6"/>
  <c r="K28"/>
  <c r="K40" i="72"/>
  <c r="K37"/>
  <c r="K36"/>
  <c r="K35"/>
  <c r="K34"/>
  <c r="K33"/>
  <c r="K32"/>
  <c r="K31"/>
  <c r="K30"/>
  <c r="K29"/>
  <c r="K28"/>
  <c r="K27"/>
  <c r="K26"/>
  <c r="K25"/>
  <c r="K24"/>
  <c r="K23"/>
  <c r="K41" s="1"/>
  <c r="K22"/>
  <c r="K21"/>
  <c r="K20"/>
  <c r="K19"/>
  <c r="K18"/>
  <c r="K17"/>
  <c r="K16"/>
  <c r="K15"/>
  <c r="K14"/>
  <c r="K13"/>
  <c r="K12"/>
  <c r="K11"/>
  <c r="K10"/>
  <c r="K9"/>
  <c r="K8"/>
  <c r="K7"/>
  <c r="K6"/>
  <c r="K41" i="73"/>
  <c r="K40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42"/>
  <c r="K27" i="74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13" i="75"/>
  <c r="K12"/>
  <c r="K9"/>
  <c r="K8"/>
  <c r="K7"/>
  <c r="K6"/>
  <c r="K14" s="1"/>
  <c r="K11" i="76"/>
  <c r="K8"/>
  <c r="K7"/>
  <c r="K6"/>
  <c r="K12" s="1"/>
  <c r="K13" s="1"/>
  <c r="K24" i="77"/>
  <c r="K25" s="1"/>
  <c r="K23"/>
  <c r="K20"/>
  <c r="K19"/>
  <c r="K18"/>
  <c r="K17"/>
  <c r="K16"/>
  <c r="K15"/>
  <c r="K14"/>
  <c r="K13"/>
  <c r="K12"/>
  <c r="K11"/>
  <c r="K10"/>
  <c r="K9"/>
  <c r="K8"/>
  <c r="K7"/>
  <c r="K6"/>
  <c r="K44" i="78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45" s="1"/>
  <c r="K46" s="1"/>
  <c r="K8"/>
  <c r="K7"/>
  <c r="K6"/>
  <c r="K37" i="79"/>
  <c r="K38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39"/>
  <c r="K25" i="80"/>
  <c r="K24"/>
  <c r="K21"/>
  <c r="K20"/>
  <c r="K19"/>
  <c r="K18"/>
  <c r="K17"/>
  <c r="K16"/>
  <c r="K15"/>
  <c r="K14"/>
  <c r="K13"/>
  <c r="K12"/>
  <c r="K11"/>
  <c r="K10"/>
  <c r="K9"/>
  <c r="K8"/>
  <c r="K7"/>
  <c r="K6"/>
  <c r="K26" i="81"/>
  <c r="K23"/>
  <c r="K22"/>
  <c r="K21"/>
  <c r="K20"/>
  <c r="K19"/>
  <c r="K18"/>
  <c r="K17"/>
  <c r="K16"/>
  <c r="K15"/>
  <c r="K14"/>
  <c r="K13"/>
  <c r="K12"/>
  <c r="K11"/>
  <c r="K10"/>
  <c r="K9"/>
  <c r="K8"/>
  <c r="K7"/>
  <c r="K6"/>
  <c r="K27" s="1"/>
  <c r="K28" s="1"/>
  <c r="K23" i="82"/>
  <c r="K22"/>
  <c r="K19"/>
  <c r="K18"/>
  <c r="K17"/>
  <c r="K16"/>
  <c r="K15"/>
  <c r="K14"/>
  <c r="K13"/>
  <c r="K12"/>
  <c r="K11"/>
  <c r="K10"/>
  <c r="K9"/>
  <c r="K8"/>
  <c r="K7"/>
  <c r="K6"/>
  <c r="K24"/>
  <c r="K14" i="83"/>
  <c r="K13"/>
  <c r="K10"/>
  <c r="K9"/>
  <c r="K8"/>
  <c r="K7"/>
  <c r="K6"/>
  <c r="K15"/>
  <c r="K27" i="84"/>
  <c r="K24"/>
  <c r="K23"/>
  <c r="K22"/>
  <c r="K21"/>
  <c r="K20"/>
  <c r="K19"/>
  <c r="K18"/>
  <c r="K17"/>
  <c r="K16"/>
  <c r="K15"/>
  <c r="K14"/>
  <c r="K28" s="1"/>
  <c r="K29" s="1"/>
  <c r="K13"/>
  <c r="K12"/>
  <c r="K11"/>
  <c r="K10"/>
  <c r="K9"/>
  <c r="K8"/>
  <c r="K7"/>
  <c r="K6"/>
  <c r="K121" i="85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122" s="1"/>
  <c r="K123" s="1"/>
  <c r="K16" i="12"/>
  <c r="K15"/>
  <c r="K17"/>
  <c r="K12"/>
  <c r="K11"/>
  <c r="K10"/>
  <c r="K9"/>
  <c r="K8"/>
  <c r="K7"/>
  <c r="K6"/>
  <c r="K137" i="10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203" i="9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39" i="8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25" i="7"/>
  <c r="K22"/>
  <c r="K21"/>
  <c r="K20"/>
  <c r="K19"/>
  <c r="K18"/>
  <c r="K17"/>
  <c r="K16"/>
  <c r="K15"/>
  <c r="K14"/>
  <c r="K13"/>
  <c r="K12"/>
  <c r="K11"/>
  <c r="K10"/>
  <c r="K9"/>
  <c r="K8"/>
  <c r="K7"/>
  <c r="K6"/>
  <c r="I15" i="5"/>
  <c r="K15" s="1"/>
  <c r="I14"/>
  <c r="K14" s="1"/>
  <c r="I13"/>
  <c r="K13" s="1"/>
  <c r="I12"/>
  <c r="K12" s="1"/>
  <c r="I11"/>
  <c r="K11" s="1"/>
  <c r="I10"/>
  <c r="K10" s="1"/>
  <c r="I9"/>
  <c r="K9" s="1"/>
  <c r="I8"/>
  <c r="K8" s="1"/>
  <c r="I7"/>
  <c r="K7" s="1"/>
  <c r="I6"/>
  <c r="K18" s="1"/>
  <c r="I100" i="4"/>
  <c r="K100" s="1"/>
  <c r="I99"/>
  <c r="K99" s="1"/>
  <c r="I98"/>
  <c r="K98" s="1"/>
  <c r="I97"/>
  <c r="K97" s="1"/>
  <c r="I96"/>
  <c r="K96" s="1"/>
  <c r="I95"/>
  <c r="K95" s="1"/>
  <c r="I94"/>
  <c r="K94" s="1"/>
  <c r="I93"/>
  <c r="K93" s="1"/>
  <c r="I92"/>
  <c r="K92" s="1"/>
  <c r="I91"/>
  <c r="K91" s="1"/>
  <c r="I90"/>
  <c r="K90" s="1"/>
  <c r="I89"/>
  <c r="K89" s="1"/>
  <c r="I88"/>
  <c r="K88" s="1"/>
  <c r="I87"/>
  <c r="K87" s="1"/>
  <c r="I86"/>
  <c r="K86" s="1"/>
  <c r="I85"/>
  <c r="K85" s="1"/>
  <c r="I84"/>
  <c r="K84" s="1"/>
  <c r="I83"/>
  <c r="K83" s="1"/>
  <c r="I82"/>
  <c r="K82" s="1"/>
  <c r="I81"/>
  <c r="K81" s="1"/>
  <c r="I80"/>
  <c r="K80" s="1"/>
  <c r="I79"/>
  <c r="K79" s="1"/>
  <c r="I78"/>
  <c r="K78" s="1"/>
  <c r="I77"/>
  <c r="K77" s="1"/>
  <c r="I76"/>
  <c r="K76" s="1"/>
  <c r="I75"/>
  <c r="K75" s="1"/>
  <c r="I74"/>
  <c r="K74" s="1"/>
  <c r="I73"/>
  <c r="K73" s="1"/>
  <c r="I72"/>
  <c r="K72" s="1"/>
  <c r="I71"/>
  <c r="K71" s="1"/>
  <c r="I70"/>
  <c r="K70" s="1"/>
  <c r="I69"/>
  <c r="K69" s="1"/>
  <c r="I68"/>
  <c r="K68" s="1"/>
  <c r="I67"/>
  <c r="K67" s="1"/>
  <c r="I66"/>
  <c r="K66" s="1"/>
  <c r="I65"/>
  <c r="K65" s="1"/>
  <c r="I64"/>
  <c r="K64" s="1"/>
  <c r="I63"/>
  <c r="K63" s="1"/>
  <c r="I62"/>
  <c r="K62" s="1"/>
  <c r="I61"/>
  <c r="K61" s="1"/>
  <c r="I60"/>
  <c r="K60" s="1"/>
  <c r="I59"/>
  <c r="K59" s="1"/>
  <c r="I58"/>
  <c r="K58" s="1"/>
  <c r="I57"/>
  <c r="K57" s="1"/>
  <c r="I56"/>
  <c r="K56" s="1"/>
  <c r="I55"/>
  <c r="K55" s="1"/>
  <c r="I54"/>
  <c r="K54" s="1"/>
  <c r="I53"/>
  <c r="K53" s="1"/>
  <c r="I52"/>
  <c r="K52" s="1"/>
  <c r="I51"/>
  <c r="K51" s="1"/>
  <c r="I50"/>
  <c r="K50" s="1"/>
  <c r="I49"/>
  <c r="K49" s="1"/>
  <c r="I48"/>
  <c r="K48" s="1"/>
  <c r="I47"/>
  <c r="K47" s="1"/>
  <c r="I46"/>
  <c r="K46" s="1"/>
  <c r="I45"/>
  <c r="K45" s="1"/>
  <c r="I44"/>
  <c r="K44" s="1"/>
  <c r="I43"/>
  <c r="K43" s="1"/>
  <c r="I42"/>
  <c r="K42" s="1"/>
  <c r="I41"/>
  <c r="K41" s="1"/>
  <c r="I40"/>
  <c r="K40" s="1"/>
  <c r="I39"/>
  <c r="K39" s="1"/>
  <c r="I38"/>
  <c r="K38" s="1"/>
  <c r="I37"/>
  <c r="K37" s="1"/>
  <c r="I36"/>
  <c r="K36" s="1"/>
  <c r="I35"/>
  <c r="K35" s="1"/>
  <c r="I34"/>
  <c r="K34" s="1"/>
  <c r="I33"/>
  <c r="K33" s="1"/>
  <c r="I32"/>
  <c r="K32" s="1"/>
  <c r="I31"/>
  <c r="K31" s="1"/>
  <c r="I30"/>
  <c r="K30" s="1"/>
  <c r="I29"/>
  <c r="K29" s="1"/>
  <c r="I28"/>
  <c r="K28" s="1"/>
  <c r="I27"/>
  <c r="K27" s="1"/>
  <c r="I26"/>
  <c r="K26" s="1"/>
  <c r="I25"/>
  <c r="K25" s="1"/>
  <c r="I24"/>
  <c r="K24" s="1"/>
  <c r="I23"/>
  <c r="K23" s="1"/>
  <c r="I22"/>
  <c r="K22" s="1"/>
  <c r="I21"/>
  <c r="K21" s="1"/>
  <c r="I20"/>
  <c r="K20" s="1"/>
  <c r="I19"/>
  <c r="K19" s="1"/>
  <c r="I18"/>
  <c r="K18" s="1"/>
  <c r="I17"/>
  <c r="K17" s="1"/>
  <c r="K207" s="1"/>
  <c r="K208" s="1"/>
  <c r="I16"/>
  <c r="K16" s="1"/>
  <c r="I15"/>
  <c r="K15" s="1"/>
  <c r="I14"/>
  <c r="K14" s="1"/>
  <c r="I13"/>
  <c r="K13" s="1"/>
  <c r="I12"/>
  <c r="K12" s="1"/>
  <c r="I11"/>
  <c r="K11" s="1"/>
  <c r="I10"/>
  <c r="K10" s="1"/>
  <c r="I9"/>
  <c r="K9" s="1"/>
  <c r="I8"/>
  <c r="K8" s="1"/>
  <c r="I7"/>
  <c r="K7" s="1"/>
  <c r="I6"/>
  <c r="K206"/>
  <c r="K50" i="52" l="1"/>
  <c r="K51" s="1"/>
  <c r="K104" i="4"/>
  <c r="K204" i="9"/>
  <c r="K205" s="1"/>
  <c r="K138" i="10"/>
  <c r="K139" s="1"/>
  <c r="K111" i="43"/>
  <c r="K112" s="1"/>
  <c r="K58" i="51"/>
  <c r="K59" s="1"/>
  <c r="K40" i="54"/>
  <c r="K79" i="56"/>
  <c r="K80" s="1"/>
  <c r="K127" i="60"/>
  <c r="K128" s="1"/>
  <c r="K48" i="63"/>
  <c r="K49" s="1"/>
  <c r="K42" i="72"/>
  <c r="K28" i="74"/>
  <c r="K29" s="1"/>
  <c r="K26" i="80"/>
  <c r="K25" i="49"/>
  <c r="K6" i="4"/>
  <c r="K6" i="5"/>
  <c r="K40" i="8"/>
  <c r="K41" s="1"/>
  <c r="K26" i="7"/>
  <c r="K27" s="1"/>
  <c r="K19" i="5"/>
  <c r="K20" s="1"/>
  <c r="K105" i="4"/>
  <c r="K106" s="1"/>
</calcChain>
</file>

<file path=xl/sharedStrings.xml><?xml version="1.0" encoding="utf-8"?>
<sst xmlns="http://schemas.openxmlformats.org/spreadsheetml/2006/main" count="13327" uniqueCount="1257">
  <si>
    <t>Name of Consultant :-</t>
  </si>
  <si>
    <t>Date:-</t>
  </si>
  <si>
    <t>Name of Dist./Type of Facility/Name of the Facility :-</t>
  </si>
  <si>
    <t>Equipment ID</t>
  </si>
  <si>
    <t>Department</t>
  </si>
  <si>
    <t>Equipment Description</t>
  </si>
  <si>
    <t>Manufacturer</t>
  </si>
  <si>
    <t>Model No.</t>
  </si>
  <si>
    <t>Serial No.</t>
  </si>
  <si>
    <t>Functional Status</t>
  </si>
  <si>
    <t>Qty.</t>
  </si>
  <si>
    <t xml:space="preserve">Approx Cost of Each Equipment </t>
  </si>
  <si>
    <t>Total Cost of Equipment</t>
  </si>
  <si>
    <t>W</t>
  </si>
  <si>
    <t>NW</t>
  </si>
  <si>
    <t>#</t>
  </si>
  <si>
    <t>*</t>
  </si>
  <si>
    <t>Nebulizer</t>
  </si>
  <si>
    <t>Baby Weighing Machine</t>
  </si>
  <si>
    <t>Spot Light</t>
  </si>
  <si>
    <t>BPL</t>
  </si>
  <si>
    <t>NOTE</t>
  </si>
  <si>
    <t>Total No.of Equipment</t>
  </si>
  <si>
    <t>Not Created / Not Found</t>
  </si>
  <si>
    <t>Total Equipment Cost</t>
  </si>
  <si>
    <t>Not Available</t>
  </si>
  <si>
    <t>Total CMC Value</t>
  </si>
  <si>
    <t>Umar Farooque</t>
  </si>
  <si>
    <t>Microscope(Binocular)</t>
  </si>
  <si>
    <t>Olympus</t>
  </si>
  <si>
    <t>MLW</t>
  </si>
  <si>
    <t>Needle Destroyer</t>
  </si>
  <si>
    <t>Indian</t>
  </si>
  <si>
    <t>Autoclave(Cooker Type)</t>
  </si>
  <si>
    <t>Vest Frost</t>
  </si>
  <si>
    <t>Defibrillator</t>
  </si>
  <si>
    <t>B.P.Instrument</t>
  </si>
  <si>
    <t>Pagoda</t>
  </si>
  <si>
    <t>Suction Machine</t>
  </si>
  <si>
    <t>O2 Concentrator</t>
  </si>
  <si>
    <t>Philips</t>
  </si>
  <si>
    <t>NURSE DUTY ROOM</t>
  </si>
  <si>
    <t>Needle Cutter</t>
  </si>
  <si>
    <t>Multipara Monitor</t>
  </si>
  <si>
    <t>Baby Warmer</t>
  </si>
  <si>
    <t>M747</t>
  </si>
  <si>
    <t>Tourus</t>
  </si>
  <si>
    <t>Meditronics</t>
  </si>
  <si>
    <t>EVA MP</t>
  </si>
  <si>
    <t>Medicare</t>
  </si>
  <si>
    <t>Pulse Oximeter</t>
  </si>
  <si>
    <t>Domestic Refrigerator</t>
  </si>
  <si>
    <t>LG</t>
  </si>
  <si>
    <t>165Ltr.</t>
  </si>
  <si>
    <t>LABOUR ROOM</t>
  </si>
  <si>
    <t>Swisser</t>
  </si>
  <si>
    <t>Crown</t>
  </si>
  <si>
    <t>Boiler</t>
  </si>
  <si>
    <t>MCP</t>
  </si>
  <si>
    <t>X-RAY</t>
  </si>
  <si>
    <t>X-Ray Machine</t>
  </si>
  <si>
    <t>Allengers</t>
  </si>
  <si>
    <t>E.C.G Machine</t>
  </si>
  <si>
    <t>Optimax</t>
  </si>
  <si>
    <t>Promax</t>
  </si>
  <si>
    <t>Ultrasound Machine</t>
  </si>
  <si>
    <t>Deep Freezer</t>
  </si>
  <si>
    <t>Haier</t>
  </si>
  <si>
    <t>I.L.R</t>
  </si>
  <si>
    <t>Unicef</t>
  </si>
  <si>
    <t>Medoxy</t>
  </si>
  <si>
    <t>Weighing Machine</t>
  </si>
  <si>
    <t>Pionear</t>
  </si>
  <si>
    <t>Glucometer</t>
  </si>
  <si>
    <t>Microsil</t>
  </si>
  <si>
    <t>KEYLONG P.H.C (MANDI)</t>
  </si>
  <si>
    <t>INHUCTION ROOM</t>
  </si>
  <si>
    <t>B.B.R</t>
  </si>
  <si>
    <t>Sm Scientific</t>
  </si>
  <si>
    <t>HXC608</t>
  </si>
  <si>
    <t>Whirlpool</t>
  </si>
  <si>
    <t>Boiller</t>
  </si>
  <si>
    <t>B.P.Instrument (Hg Type)</t>
  </si>
  <si>
    <t>Stretcher</t>
  </si>
  <si>
    <t xml:space="preserve">B.P.Instrument  </t>
  </si>
  <si>
    <t>LAB</t>
  </si>
  <si>
    <t>Microscope</t>
  </si>
  <si>
    <t>MLW Les</t>
  </si>
  <si>
    <t>Oven</t>
  </si>
  <si>
    <t>PMBASS</t>
  </si>
  <si>
    <t>Autoclave(Vertical)</t>
  </si>
  <si>
    <t>Jindal</t>
  </si>
  <si>
    <t>Labomed</t>
  </si>
  <si>
    <t>Sun Shine</t>
  </si>
  <si>
    <t>Centrifuge</t>
  </si>
  <si>
    <t>Analyser</t>
  </si>
  <si>
    <t>Robonic</t>
  </si>
  <si>
    <t>Preitest</t>
  </si>
  <si>
    <t>AT0976C71</t>
  </si>
  <si>
    <t>Centrifuge(Table Top)</t>
  </si>
  <si>
    <t>Remi</t>
  </si>
  <si>
    <t>R4C</t>
  </si>
  <si>
    <t>Godrej</t>
  </si>
  <si>
    <t>Trenabia</t>
  </si>
  <si>
    <t>ERBA</t>
  </si>
  <si>
    <t>Incubator</t>
  </si>
  <si>
    <t>Rotor Shaker</t>
  </si>
  <si>
    <t>Eastern Surg.</t>
  </si>
  <si>
    <t>MCP10</t>
  </si>
  <si>
    <t>Labotron</t>
  </si>
  <si>
    <t>Epro</t>
  </si>
  <si>
    <t>DX0300</t>
  </si>
  <si>
    <t>Dental X-Ray</t>
  </si>
  <si>
    <t>Medi</t>
  </si>
  <si>
    <t>X-Ray Processor Unit</t>
  </si>
  <si>
    <t>Promed</t>
  </si>
  <si>
    <t>Promed5</t>
  </si>
  <si>
    <t>BHEL</t>
  </si>
  <si>
    <t>X-Ray Machine(Portable)</t>
  </si>
  <si>
    <t>Siemens</t>
  </si>
  <si>
    <t>01138</t>
  </si>
  <si>
    <t>Diamond Ray</t>
  </si>
  <si>
    <t>RMS</t>
  </si>
  <si>
    <t>Vesta</t>
  </si>
  <si>
    <t>TRISRMRA</t>
  </si>
  <si>
    <t>Cardiart8108</t>
  </si>
  <si>
    <t>Cardiart6208</t>
  </si>
  <si>
    <t>DOTA361804</t>
  </si>
  <si>
    <t>D4812RM</t>
  </si>
  <si>
    <t>AHLF0022</t>
  </si>
  <si>
    <t>Stabilizer</t>
  </si>
  <si>
    <t>108T</t>
  </si>
  <si>
    <t>BAMB601</t>
  </si>
  <si>
    <t>EMMUNIZATION</t>
  </si>
  <si>
    <t>Zenict</t>
  </si>
  <si>
    <t>Dulas</t>
  </si>
  <si>
    <t>VCISFV</t>
  </si>
  <si>
    <t>1588-042</t>
  </si>
  <si>
    <t>FEMALE WARD</t>
  </si>
  <si>
    <t>Mehau</t>
  </si>
  <si>
    <t>Readyneb</t>
  </si>
  <si>
    <t>Vikrant</t>
  </si>
  <si>
    <t>Santoshi</t>
  </si>
  <si>
    <t>MCN56008</t>
  </si>
  <si>
    <t>O.T</t>
  </si>
  <si>
    <t>Autoclave(Horizontal)</t>
  </si>
  <si>
    <t>Yorco</t>
  </si>
  <si>
    <t>O.T.Light</t>
  </si>
  <si>
    <t>Cosnet</t>
  </si>
  <si>
    <t>O.T.Table(Hydrolic)</t>
  </si>
  <si>
    <t>Cojnet</t>
  </si>
  <si>
    <t>labour Table</t>
  </si>
  <si>
    <t>Anesthesia Machine</t>
  </si>
  <si>
    <t>BOC</t>
  </si>
  <si>
    <t>Ohmeda7000</t>
  </si>
  <si>
    <t>Omeda</t>
  </si>
  <si>
    <t>FBFA02938</t>
  </si>
  <si>
    <t>Radiant Warmer</t>
  </si>
  <si>
    <t>Welk</t>
  </si>
  <si>
    <t>Hetlic</t>
  </si>
  <si>
    <t>EBA8</t>
  </si>
  <si>
    <t>Phototherapy</t>
  </si>
  <si>
    <t>Bird Meditech</t>
  </si>
  <si>
    <t>Tarun</t>
  </si>
  <si>
    <t>107A</t>
  </si>
  <si>
    <t>BM/RW/1175</t>
  </si>
  <si>
    <t>Swizer</t>
  </si>
  <si>
    <t>Foetal Heart Monitor</t>
  </si>
  <si>
    <t xml:space="preserve">Boiller </t>
  </si>
  <si>
    <t>Mediguard</t>
  </si>
  <si>
    <t>Ashoka</t>
  </si>
  <si>
    <t>MALE WARD</t>
  </si>
  <si>
    <t>PHOEBUSP512</t>
  </si>
  <si>
    <t>Ventilator</t>
  </si>
  <si>
    <t>Ramiltor</t>
  </si>
  <si>
    <t>Amalthus</t>
  </si>
  <si>
    <t>Phocbus P121</t>
  </si>
  <si>
    <t>Electronic</t>
  </si>
  <si>
    <t>Nebulizer(Piston Type)</t>
  </si>
  <si>
    <t>Filmnova</t>
  </si>
  <si>
    <t>Micesfles</t>
  </si>
  <si>
    <t>N249298</t>
  </si>
  <si>
    <t>Nord</t>
  </si>
  <si>
    <t>Cosulator</t>
  </si>
  <si>
    <t>Bentex</t>
  </si>
  <si>
    <t>Alphonep</t>
  </si>
  <si>
    <t>049690</t>
  </si>
  <si>
    <t>Smart Care</t>
  </si>
  <si>
    <t>DARCHA P.H.C (MANDI)</t>
  </si>
  <si>
    <t>Pioneer</t>
  </si>
  <si>
    <t>Moh2</t>
  </si>
  <si>
    <t>Deluxe Solar</t>
  </si>
  <si>
    <t>VC150FV</t>
  </si>
  <si>
    <t>B.P.Instrument(Stand Type)</t>
  </si>
  <si>
    <t>Hold Supreme</t>
  </si>
  <si>
    <t>Profix</t>
  </si>
  <si>
    <t>Vestfrost</t>
  </si>
  <si>
    <t>Ramson</t>
  </si>
  <si>
    <t>Novaphone</t>
  </si>
  <si>
    <t>THOLONG P.H.C (MANDI)</t>
  </si>
  <si>
    <t>O2 Cylinder</t>
  </si>
  <si>
    <t>PFX-020</t>
  </si>
  <si>
    <t>Heartcare</t>
  </si>
  <si>
    <t>Autoscope</t>
  </si>
  <si>
    <t>Boiller (Small)</t>
  </si>
  <si>
    <t>Boiller(Medium)</t>
  </si>
  <si>
    <t>Rom u Check</t>
  </si>
  <si>
    <t>SHANSHA C.H.C (MANDI)</t>
  </si>
  <si>
    <t>Dental Chair</t>
  </si>
  <si>
    <t>Confident</t>
  </si>
  <si>
    <t>Scalex</t>
  </si>
  <si>
    <t>Medi.Guard</t>
  </si>
  <si>
    <t>Magnus MLA</t>
  </si>
  <si>
    <t xml:space="preserve">Microscope </t>
  </si>
  <si>
    <t>Alpine</t>
  </si>
  <si>
    <t>Microdil</t>
  </si>
  <si>
    <t>CA201</t>
  </si>
  <si>
    <t>Miseth</t>
  </si>
  <si>
    <t>Vission 200</t>
  </si>
  <si>
    <t>L&amp;T</t>
  </si>
  <si>
    <t>Selectro LX</t>
  </si>
  <si>
    <t>NO615162</t>
  </si>
  <si>
    <t>Labour Table</t>
  </si>
  <si>
    <t>Hot Care</t>
  </si>
  <si>
    <t>B.P.Instrument(Stand)</t>
  </si>
  <si>
    <t>Paramount</t>
  </si>
  <si>
    <t>Ventillator</t>
  </si>
  <si>
    <t>ICU</t>
  </si>
  <si>
    <t>GNATUS</t>
  </si>
  <si>
    <t>Light Cure Unit</t>
  </si>
  <si>
    <t>Medigold</t>
  </si>
  <si>
    <t>DENTAL OPD</t>
  </si>
  <si>
    <t>A- Scan</t>
  </si>
  <si>
    <t>Top Most</t>
  </si>
  <si>
    <t>Keratometer</t>
  </si>
  <si>
    <t>Beta 200</t>
  </si>
  <si>
    <t>Heine</t>
  </si>
  <si>
    <t>Opthalmoscope</t>
  </si>
  <si>
    <t>Slit Lamp</t>
  </si>
  <si>
    <t>Biomedix</t>
  </si>
  <si>
    <t>Retinoscope</t>
  </si>
  <si>
    <t>YC-1600</t>
  </si>
  <si>
    <t>Nidek</t>
  </si>
  <si>
    <t>VRQ 800</t>
  </si>
  <si>
    <t>Unique</t>
  </si>
  <si>
    <t>EYE OPD</t>
  </si>
  <si>
    <t>OT Light</t>
  </si>
  <si>
    <t>Tauras</t>
  </si>
  <si>
    <t>Oxygen Concentrator</t>
  </si>
  <si>
    <t>Mind Ray</t>
  </si>
  <si>
    <t>Aneasthesia Machine</t>
  </si>
  <si>
    <t>C-Arm</t>
  </si>
  <si>
    <t>OT Table</t>
  </si>
  <si>
    <t>Wet Field</t>
  </si>
  <si>
    <t>OM 8</t>
  </si>
  <si>
    <t>TAKAGI</t>
  </si>
  <si>
    <t>Surgical Microscope</t>
  </si>
  <si>
    <t>Brilliant</t>
  </si>
  <si>
    <t>A06P604 CO</t>
  </si>
  <si>
    <t>L &amp; T</t>
  </si>
  <si>
    <t>Multi Para Monitor</t>
  </si>
  <si>
    <t>Datex Ohmeda</t>
  </si>
  <si>
    <t>Prime</t>
  </si>
  <si>
    <t>Endoscope</t>
  </si>
  <si>
    <t>Star 55</t>
  </si>
  <si>
    <t>AC20</t>
  </si>
  <si>
    <t>JME 9</t>
  </si>
  <si>
    <t>Diathermy</t>
  </si>
  <si>
    <t>Autoclave (Cooker Type)</t>
  </si>
  <si>
    <t>Infant Baby Warmer</t>
  </si>
  <si>
    <t>OT</t>
  </si>
  <si>
    <t>Crop</t>
  </si>
  <si>
    <t>Blood Weighing Machine</t>
  </si>
  <si>
    <t>B. P. Apparatus</t>
  </si>
  <si>
    <t>Zenith</t>
  </si>
  <si>
    <t>Kcip</t>
  </si>
  <si>
    <t>BBR</t>
  </si>
  <si>
    <t>P9200</t>
  </si>
  <si>
    <t>PT100X</t>
  </si>
  <si>
    <t>Plasma Expossure</t>
  </si>
  <si>
    <t>XS1010</t>
  </si>
  <si>
    <t>Thermo Scientific</t>
  </si>
  <si>
    <t>Tube Sealer</t>
  </si>
  <si>
    <t>6000t</t>
  </si>
  <si>
    <t>Cryofuge</t>
  </si>
  <si>
    <t>55397 295</t>
  </si>
  <si>
    <t>BBR25</t>
  </si>
  <si>
    <t>JEWETT</t>
  </si>
  <si>
    <t>Hot Air Oven</t>
  </si>
  <si>
    <t>JDL-C23</t>
  </si>
  <si>
    <t>R 8C</t>
  </si>
  <si>
    <t>Water Bath</t>
  </si>
  <si>
    <t>0JC76</t>
  </si>
  <si>
    <t>Tc650f</t>
  </si>
  <si>
    <t>Eltek</t>
  </si>
  <si>
    <t>Rotary Shaker</t>
  </si>
  <si>
    <t>Cell Counter</t>
  </si>
  <si>
    <t>Elisa Washer + UPS</t>
  </si>
  <si>
    <t>Elisa Reader + UPS</t>
  </si>
  <si>
    <t>55404-255</t>
  </si>
  <si>
    <t>BLOOD BANK</t>
  </si>
  <si>
    <t>AXMC754143</t>
  </si>
  <si>
    <t>ICU Bed</t>
  </si>
  <si>
    <t>SPOT Light</t>
  </si>
  <si>
    <t>Horizon</t>
  </si>
  <si>
    <t>NIDEK</t>
  </si>
  <si>
    <t>ORTHO DEPTT</t>
  </si>
  <si>
    <t>Analyzer</t>
  </si>
  <si>
    <t>TENS</t>
  </si>
  <si>
    <t>Wax Bath</t>
  </si>
  <si>
    <t>Traction Machine</t>
  </si>
  <si>
    <t>PHYSIOTHERAPY</t>
  </si>
  <si>
    <t>EMERGENCY WARD</t>
  </si>
  <si>
    <t>SIEMENS</t>
  </si>
  <si>
    <t>CT Scan</t>
  </si>
  <si>
    <t>ACUSON</t>
  </si>
  <si>
    <t>SDV-1200</t>
  </si>
  <si>
    <t>ECG Machine</t>
  </si>
  <si>
    <t>ELPRO</t>
  </si>
  <si>
    <t>Runyer</t>
  </si>
  <si>
    <t>X-RAY DEPTT</t>
  </si>
  <si>
    <t>FD300D</t>
  </si>
  <si>
    <t>Fetal Doppler</t>
  </si>
  <si>
    <t>Shreyash</t>
  </si>
  <si>
    <t>DSSI</t>
  </si>
  <si>
    <t>Zeal Medical Pvt Ltd</t>
  </si>
  <si>
    <t>HI-VAC</t>
  </si>
  <si>
    <t>Brilliance</t>
  </si>
  <si>
    <t>Resuscitation Unit</t>
  </si>
  <si>
    <t>SNCU</t>
  </si>
  <si>
    <t>Zonal Hospital Mandi</t>
  </si>
  <si>
    <t>CH Sundernagar</t>
  </si>
  <si>
    <t xml:space="preserve">OPD </t>
  </si>
  <si>
    <t>Suction Apparatus</t>
  </si>
  <si>
    <t>Phototherepy</t>
  </si>
  <si>
    <t>Store</t>
  </si>
  <si>
    <t>Sterilizer</t>
  </si>
  <si>
    <t>Meditech</t>
  </si>
  <si>
    <t>Brillient Pheonix</t>
  </si>
  <si>
    <t>Surgix</t>
  </si>
  <si>
    <t>Taurun</t>
  </si>
  <si>
    <t>Innova</t>
  </si>
  <si>
    <t>CFL</t>
  </si>
  <si>
    <t>BM/RWO/171/06/1314</t>
  </si>
  <si>
    <t>BM/RWO/68/06/1314</t>
  </si>
  <si>
    <t>BM/RWO/204/06/1314</t>
  </si>
  <si>
    <t>BM/RWO/169/06/1314</t>
  </si>
  <si>
    <t>THC/NEUMO/200001116A</t>
  </si>
  <si>
    <t>BM/RWO/068/06/1314</t>
  </si>
  <si>
    <t>BM/RWO/067/06/1314</t>
  </si>
  <si>
    <t>BM/RWO/078/06/1314</t>
  </si>
  <si>
    <t>Labour Room</t>
  </si>
  <si>
    <t>Ambu Bag</t>
  </si>
  <si>
    <t>Baby weighing Machine</t>
  </si>
  <si>
    <t>Medistar</t>
  </si>
  <si>
    <t>Silicon Resuscit</t>
  </si>
  <si>
    <t>Braun</t>
  </si>
  <si>
    <t>Comin</t>
  </si>
  <si>
    <t>TCH/NUMO/20000811A</t>
  </si>
  <si>
    <t>BM/CPT/96/06/1314</t>
  </si>
  <si>
    <t>BM/CPT/76/06/1314</t>
  </si>
  <si>
    <t>FD3D141010618</t>
  </si>
  <si>
    <t>BP Apparatus</t>
  </si>
  <si>
    <t>Brivo</t>
  </si>
  <si>
    <t>Equimex</t>
  </si>
  <si>
    <t>ORMON</t>
  </si>
  <si>
    <t>HAMEHAM7113</t>
  </si>
  <si>
    <t>CT Scan Room</t>
  </si>
  <si>
    <t>Female Surgical Ward</t>
  </si>
  <si>
    <t>X Ray Room</t>
  </si>
  <si>
    <t>X Ray Machine</t>
  </si>
  <si>
    <t>Dental Room</t>
  </si>
  <si>
    <t>Ultrasonic</t>
  </si>
  <si>
    <t>Dental X Ray</t>
  </si>
  <si>
    <t>Lathe Machine</t>
  </si>
  <si>
    <t>Autoclave</t>
  </si>
  <si>
    <t>Anads</t>
  </si>
  <si>
    <t>Callimex</t>
  </si>
  <si>
    <t>Woodpecks</t>
  </si>
  <si>
    <t>Unident</t>
  </si>
  <si>
    <t>E110487</t>
  </si>
  <si>
    <t>Emergency</t>
  </si>
  <si>
    <t>Refrigrator</t>
  </si>
  <si>
    <t>Child OPD</t>
  </si>
  <si>
    <t>Namett</t>
  </si>
  <si>
    <t>Bnactoclav</t>
  </si>
  <si>
    <t>GOLD Supreme</t>
  </si>
  <si>
    <t>Medimix</t>
  </si>
  <si>
    <t>ASCM210Anal</t>
  </si>
  <si>
    <t>Cardiomonitor</t>
  </si>
  <si>
    <t>Leryngo Scope</t>
  </si>
  <si>
    <t>Clanic</t>
  </si>
  <si>
    <t>Telles</t>
  </si>
  <si>
    <t>Videocone</t>
  </si>
  <si>
    <t>gold Tech</t>
  </si>
  <si>
    <t>Arbi</t>
  </si>
  <si>
    <t>Rossmax</t>
  </si>
  <si>
    <t>Medimax</t>
  </si>
  <si>
    <t>VKE/204/2014</t>
  </si>
  <si>
    <t>NA100</t>
  </si>
  <si>
    <t>B050120090</t>
  </si>
  <si>
    <t>T09WP01972</t>
  </si>
  <si>
    <t>9K0114080241</t>
  </si>
  <si>
    <t>Cardio Monitor</t>
  </si>
  <si>
    <t>Readvmist</t>
  </si>
  <si>
    <t>Promifix</t>
  </si>
  <si>
    <t>Medimist</t>
  </si>
  <si>
    <t>OMRON</t>
  </si>
  <si>
    <t>Taurus</t>
  </si>
  <si>
    <t>Nedik</t>
  </si>
  <si>
    <t>Hamiltan</t>
  </si>
  <si>
    <t>Ultracery</t>
  </si>
  <si>
    <t>9K0113050240</t>
  </si>
  <si>
    <t>P91M02/20/307/60</t>
  </si>
  <si>
    <t>FPR00ICER</t>
  </si>
  <si>
    <t>Readymist</t>
  </si>
  <si>
    <t>PFX-070</t>
  </si>
  <si>
    <t>C2</t>
  </si>
  <si>
    <t>Leringo Scope</t>
  </si>
  <si>
    <t>Delta Medical</t>
  </si>
  <si>
    <t>Brawn</t>
  </si>
  <si>
    <t>esteem Industries</t>
  </si>
  <si>
    <t>Aeko</t>
  </si>
  <si>
    <t>Mindary</t>
  </si>
  <si>
    <t>Bene Heart D6</t>
  </si>
  <si>
    <t>DPH212907006/07</t>
  </si>
  <si>
    <t>MRHW2K907006/01</t>
  </si>
  <si>
    <t>DG/53012909</t>
  </si>
  <si>
    <t>Cottery</t>
  </si>
  <si>
    <t>Brilleant</t>
  </si>
  <si>
    <t>True Vac</t>
  </si>
  <si>
    <t>Medilap</t>
  </si>
  <si>
    <t>Tufft</t>
  </si>
  <si>
    <t>PHC Bagshad</t>
  </si>
  <si>
    <t>There is no any type of equipment in this hospital.</t>
  </si>
  <si>
    <t>PHC Khuhan</t>
  </si>
  <si>
    <t>OPD</t>
  </si>
  <si>
    <t>Baby Weighinh Machine</t>
  </si>
  <si>
    <t>Vediocone</t>
  </si>
  <si>
    <t>Krups</t>
  </si>
  <si>
    <t>ILR</t>
  </si>
  <si>
    <t>Refrigerator</t>
  </si>
  <si>
    <t>Vision Box</t>
  </si>
  <si>
    <t>Lifeline</t>
  </si>
  <si>
    <t>Samsung</t>
  </si>
  <si>
    <t>HBD-116</t>
  </si>
  <si>
    <t>HBC-70</t>
  </si>
  <si>
    <t>RR1914BCASE</t>
  </si>
  <si>
    <t>PHC Hara-Boi</t>
  </si>
  <si>
    <t xml:space="preserve">ILR </t>
  </si>
  <si>
    <t>PHC Parwara</t>
  </si>
  <si>
    <t>CM/L 1378458</t>
  </si>
  <si>
    <t>BD0580E0100BQ49R0082</t>
  </si>
  <si>
    <t>BE04G0E0100B296A0076</t>
  </si>
  <si>
    <t>PHC Mahog</t>
  </si>
  <si>
    <t>PHC Seri-Banglow</t>
  </si>
  <si>
    <t>Height Meter</t>
  </si>
  <si>
    <t>Gene</t>
  </si>
  <si>
    <t>SRK</t>
  </si>
  <si>
    <t>PHC Saing-Bagra</t>
  </si>
  <si>
    <t>Deep Frezer</t>
  </si>
  <si>
    <t>Rennex Medical</t>
  </si>
  <si>
    <t>Electrolux</t>
  </si>
  <si>
    <t>MK-144</t>
  </si>
  <si>
    <t>SB-142</t>
  </si>
  <si>
    <t>Deo-frest</t>
  </si>
  <si>
    <t>EBE183</t>
  </si>
  <si>
    <t>MCH</t>
  </si>
  <si>
    <t>Lab</t>
  </si>
  <si>
    <t>VDRL Rotator</t>
  </si>
  <si>
    <t>oven</t>
  </si>
  <si>
    <t>Microscope ( Binocular)</t>
  </si>
  <si>
    <t>Yesco</t>
  </si>
  <si>
    <t>PHC Chattri</t>
  </si>
  <si>
    <t>sterilizer</t>
  </si>
  <si>
    <t>Micront</t>
  </si>
  <si>
    <t>Trumopenpol</t>
  </si>
  <si>
    <t>Electrometer</t>
  </si>
  <si>
    <t>PHC Gada-Gusaini</t>
  </si>
  <si>
    <t>Balancing apparatus</t>
  </si>
  <si>
    <t>X Ray Viewer</t>
  </si>
  <si>
    <t>Tania</t>
  </si>
  <si>
    <t>India</t>
  </si>
  <si>
    <t>SB-140</t>
  </si>
  <si>
    <t>Packeal</t>
  </si>
  <si>
    <t>PHC THACHI</t>
  </si>
  <si>
    <t>Leyringoscope</t>
  </si>
  <si>
    <t>Lifecare</t>
  </si>
  <si>
    <t>EBE 203</t>
  </si>
  <si>
    <t>MF 20</t>
  </si>
  <si>
    <t>BE0581E0100B29780191</t>
  </si>
  <si>
    <t>BE04G0E0100B29690206</t>
  </si>
  <si>
    <t>Life line</t>
  </si>
  <si>
    <t xml:space="preserve">Raman Surgical </t>
  </si>
  <si>
    <t>PHC PANJAIN</t>
  </si>
  <si>
    <t>PHC BALI-CHOWKI</t>
  </si>
  <si>
    <t>Dispencry</t>
  </si>
  <si>
    <t>Balancing Unit</t>
  </si>
  <si>
    <t>ramsons</t>
  </si>
  <si>
    <t>REMI</t>
  </si>
  <si>
    <t>Microcril</t>
  </si>
  <si>
    <t>Punjab scientific</t>
  </si>
  <si>
    <t>V301C</t>
  </si>
  <si>
    <t>3A012</t>
  </si>
  <si>
    <t>Dental Chair  Set</t>
  </si>
  <si>
    <t>Scalar</t>
  </si>
  <si>
    <t>SGS</t>
  </si>
  <si>
    <t>Dragon</t>
  </si>
  <si>
    <t>BestroDent</t>
  </si>
  <si>
    <t>Bonart</t>
  </si>
  <si>
    <t xml:space="preserve">Weighing Machine </t>
  </si>
  <si>
    <t>Injection Room</t>
  </si>
  <si>
    <t>Balancing Equipment</t>
  </si>
  <si>
    <t>Deep mFreezer</t>
  </si>
  <si>
    <t>Irtor</t>
  </si>
  <si>
    <t>SunShine</t>
  </si>
  <si>
    <t>Punjab Scientific</t>
  </si>
  <si>
    <t>krups</t>
  </si>
  <si>
    <t>NMK 142</t>
  </si>
  <si>
    <t>SB 142</t>
  </si>
  <si>
    <t>x Ray Room</t>
  </si>
  <si>
    <t xml:space="preserve">Labour Table </t>
  </si>
  <si>
    <t>Dental OPD</t>
  </si>
  <si>
    <t>WARD</t>
  </si>
  <si>
    <t>Surgi Vac</t>
  </si>
  <si>
    <t>Gold Tech</t>
  </si>
  <si>
    <t>C 140 006</t>
  </si>
  <si>
    <t>PHC THLOUT</t>
  </si>
  <si>
    <t>PHC SHIVA-BADAG</t>
  </si>
  <si>
    <t>Suctio TL</t>
  </si>
  <si>
    <t>ATLAS</t>
  </si>
  <si>
    <t>Videocon</t>
  </si>
  <si>
    <t>PHC PANDOH</t>
  </si>
  <si>
    <t>Packed</t>
  </si>
  <si>
    <t>CH GOHAR</t>
  </si>
  <si>
    <t>Ward</t>
  </si>
  <si>
    <t>Lyrengo Scope</t>
  </si>
  <si>
    <t>Suction apparatus</t>
  </si>
  <si>
    <t>Deep Freeezer</t>
  </si>
  <si>
    <t>Phoenix</t>
  </si>
  <si>
    <t>samsung</t>
  </si>
  <si>
    <t>MF 144</t>
  </si>
  <si>
    <t>HBD 116</t>
  </si>
  <si>
    <t>HBC 70</t>
  </si>
  <si>
    <t>Weighing machine</t>
  </si>
  <si>
    <t>Dental Chair Set</t>
  </si>
  <si>
    <t>Blood Storage refrigerator</t>
  </si>
  <si>
    <t>Kohinoor</t>
  </si>
  <si>
    <t>Prozerb</t>
  </si>
  <si>
    <t>Bestodent</t>
  </si>
  <si>
    <t>Taiwan</t>
  </si>
  <si>
    <t>HLL Life Care</t>
  </si>
  <si>
    <t>HBR 60</t>
  </si>
  <si>
    <t>2102142601883 04000</t>
  </si>
  <si>
    <t>Hub Cutter</t>
  </si>
  <si>
    <t>Centrifuge (Digital)</t>
  </si>
  <si>
    <t>Hi care</t>
  </si>
  <si>
    <t>Alco</t>
  </si>
  <si>
    <t>Voltas</t>
  </si>
  <si>
    <t>Authenue</t>
  </si>
  <si>
    <t>Meditach</t>
  </si>
  <si>
    <t>BM/RWO/2/06/1314</t>
  </si>
  <si>
    <t>ACF 8</t>
  </si>
  <si>
    <t>M 30012</t>
  </si>
  <si>
    <t>Doppler</t>
  </si>
  <si>
    <t>Microscope ( Bimocular)</t>
  </si>
  <si>
    <t>MV tex</t>
  </si>
  <si>
    <t>Euro Cool S170</t>
  </si>
  <si>
    <t>BM 4</t>
  </si>
  <si>
    <t>BaaB60717</t>
  </si>
  <si>
    <t>Arkray</t>
  </si>
  <si>
    <t>PHC DHALWAN</t>
  </si>
  <si>
    <t>DeepFreezer</t>
  </si>
  <si>
    <t>Weeighing Machine</t>
  </si>
  <si>
    <t>Indain</t>
  </si>
  <si>
    <t>ACCU Neb JL</t>
  </si>
  <si>
    <t>Dispach</t>
  </si>
  <si>
    <t>PHC SIDHYANI</t>
  </si>
  <si>
    <t>Auto Scope</t>
  </si>
  <si>
    <t>Oxy Meter</t>
  </si>
  <si>
    <t>Mercury</t>
  </si>
  <si>
    <t>Oxee Chack</t>
  </si>
  <si>
    <t>FD 200D</t>
  </si>
  <si>
    <t>FD2D140202818</t>
  </si>
  <si>
    <t>BE04G0E0100B29680139</t>
  </si>
  <si>
    <t>BD0580E0100BQ49R0125</t>
  </si>
  <si>
    <t xml:space="preserve">lyrangosacope </t>
  </si>
  <si>
    <t>PHC KANAID</t>
  </si>
  <si>
    <t>Needle cutter</t>
  </si>
  <si>
    <t>Primies</t>
  </si>
  <si>
    <t>HBD 16</t>
  </si>
  <si>
    <t>MK 114</t>
  </si>
  <si>
    <t>BE04G0E0100B29680157</t>
  </si>
  <si>
    <t>PHC CHOWK</t>
  </si>
  <si>
    <t>Refrigeratoe</t>
  </si>
  <si>
    <t>Almicro</t>
  </si>
  <si>
    <t>Baby Scale</t>
  </si>
  <si>
    <t>Medi Waves</t>
  </si>
  <si>
    <t>BM 6Bi</t>
  </si>
  <si>
    <t xml:space="preserve">RA 19aCTR 3 </t>
  </si>
  <si>
    <t>Mk 304</t>
  </si>
  <si>
    <t>SB 142220B</t>
  </si>
  <si>
    <t>Indoor</t>
  </si>
  <si>
    <t>PHC ROHANDA</t>
  </si>
  <si>
    <t>Minor OT</t>
  </si>
  <si>
    <t>Weighing Machne</t>
  </si>
  <si>
    <t>Retino Scope</t>
  </si>
  <si>
    <t>Baby Weighing Mach9ine</t>
  </si>
  <si>
    <t>Micro Scope</t>
  </si>
  <si>
    <t>Micronl</t>
  </si>
  <si>
    <t>Anand</t>
  </si>
  <si>
    <t>Gold tech</t>
  </si>
  <si>
    <t>magnus</t>
  </si>
  <si>
    <t>OCW 100</t>
  </si>
  <si>
    <t>TCH/NEUMO/20000288A</t>
  </si>
  <si>
    <t>Magsum</t>
  </si>
  <si>
    <t>himoptik</t>
  </si>
  <si>
    <t>MS 500E</t>
  </si>
  <si>
    <t>PHC NIHARI</t>
  </si>
  <si>
    <t>Semi Auto Analyser</t>
  </si>
  <si>
    <t>Calorimeter</t>
  </si>
  <si>
    <t>Polyskepz</t>
  </si>
  <si>
    <t>Alle4ngers</t>
  </si>
  <si>
    <t>Robonik</t>
  </si>
  <si>
    <t>Deluxe</t>
  </si>
  <si>
    <t>Oxford</t>
  </si>
  <si>
    <t>MK 142</t>
  </si>
  <si>
    <t>R4c</t>
  </si>
  <si>
    <t>PISCES A 103</t>
  </si>
  <si>
    <t>2K120359035 P</t>
  </si>
  <si>
    <t>AT3020315RBK</t>
  </si>
  <si>
    <t>Mercural</t>
  </si>
  <si>
    <t>HRD 20455</t>
  </si>
  <si>
    <t>OT Room</t>
  </si>
  <si>
    <t>`Needle Cutter</t>
  </si>
  <si>
    <t>7F 3</t>
  </si>
  <si>
    <t>PHC JHUNGI</t>
  </si>
  <si>
    <t xml:space="preserve">OT Light </t>
  </si>
  <si>
    <t>Premies</t>
  </si>
  <si>
    <t>DIC Brand</t>
  </si>
  <si>
    <t>Survana</t>
  </si>
  <si>
    <t>Beown</t>
  </si>
  <si>
    <t>ME 20</t>
  </si>
  <si>
    <t>Atlas</t>
  </si>
  <si>
    <t>VestFrost</t>
  </si>
  <si>
    <t>Dimond</t>
  </si>
  <si>
    <t>ASV 142</t>
  </si>
  <si>
    <t>PHC PANGNA</t>
  </si>
  <si>
    <t xml:space="preserve"> Deep Freezer</t>
  </si>
  <si>
    <t>Domestic Freez</t>
  </si>
  <si>
    <t>Digital Calorimeter</t>
  </si>
  <si>
    <t xml:space="preserve">X Ray machine </t>
  </si>
  <si>
    <t>Diamond</t>
  </si>
  <si>
    <t>MK 144</t>
  </si>
  <si>
    <t>RR 19148CARH</t>
  </si>
  <si>
    <t>001011201206A</t>
  </si>
  <si>
    <t>Elpro</t>
  </si>
  <si>
    <t>Suvarna</t>
  </si>
  <si>
    <t>Monarch</t>
  </si>
  <si>
    <t>Injuction room</t>
  </si>
  <si>
    <t>Dragun</t>
  </si>
  <si>
    <t>PHC KHOLANAL</t>
  </si>
  <si>
    <t>PHC BAGGA-CHANOGI</t>
  </si>
  <si>
    <t>PHC CHURAG</t>
  </si>
  <si>
    <t>RR1915CC ASA</t>
  </si>
  <si>
    <t xml:space="preserve"> </t>
  </si>
  <si>
    <t>PHC CHHMYAR</t>
  </si>
  <si>
    <t>Kelvinator</t>
  </si>
  <si>
    <t>KGE 193</t>
  </si>
  <si>
    <t>PHC KOTHI-GHERI</t>
  </si>
  <si>
    <t>Shiva</t>
  </si>
  <si>
    <t>BE04G0E0100B296B0077</t>
  </si>
  <si>
    <t>BD058E0100BQ49R0114</t>
  </si>
  <si>
    <t>PHC NANWAN</t>
  </si>
  <si>
    <t>Life</t>
  </si>
  <si>
    <t>Equinex</t>
  </si>
  <si>
    <t>B00580E0100BQ49R0075</t>
  </si>
  <si>
    <t>BE04G0E0100B296A0242</t>
  </si>
  <si>
    <t>CH KASSOG</t>
  </si>
  <si>
    <t>General Lab</t>
  </si>
  <si>
    <t>Binocular Microscope</t>
  </si>
  <si>
    <t>Patient Monitor</t>
  </si>
  <si>
    <t>Redical</t>
  </si>
  <si>
    <t>Microlux 16</t>
  </si>
  <si>
    <t>P 2010</t>
  </si>
  <si>
    <t>GT1940</t>
  </si>
  <si>
    <t>CE0434</t>
  </si>
  <si>
    <t>EVA MP 12</t>
  </si>
  <si>
    <t>CE 0434</t>
  </si>
  <si>
    <t>OG04203</t>
  </si>
  <si>
    <t>2010/09/166</t>
  </si>
  <si>
    <t>PH 1200209</t>
  </si>
  <si>
    <t>THC/NEUMO/20000219A</t>
  </si>
  <si>
    <t>THC/NEUMO/20000802A</t>
  </si>
  <si>
    <t>AXM09F3991</t>
  </si>
  <si>
    <t>Pulse Oxymeter</t>
  </si>
  <si>
    <t>NBSU</t>
  </si>
  <si>
    <t>Phototherpy</t>
  </si>
  <si>
    <t>Anands</t>
  </si>
  <si>
    <t>Goldtech</t>
  </si>
  <si>
    <t>MPM 5633</t>
  </si>
  <si>
    <t>OG 4203</t>
  </si>
  <si>
    <t>INNOVA</t>
  </si>
  <si>
    <t>AUTB B9K2626</t>
  </si>
  <si>
    <t>AXM09F4026</t>
  </si>
  <si>
    <t>BM/RW/637/12/1314</t>
  </si>
  <si>
    <t>CHKAR 504</t>
  </si>
  <si>
    <t>TCH/NEUMO/20000309A</t>
  </si>
  <si>
    <t>THC/NEUMO/20000316A</t>
  </si>
  <si>
    <t>Lyringoscope</t>
  </si>
  <si>
    <t>ambu Bag</t>
  </si>
  <si>
    <t>Medikain</t>
  </si>
  <si>
    <t>Infancy</t>
  </si>
  <si>
    <t>Shreeyash Electromedical</t>
  </si>
  <si>
    <t>IN0435</t>
  </si>
  <si>
    <t>TCH/NEUMO/222P</t>
  </si>
  <si>
    <t>Digital Fetal Doppler</t>
  </si>
  <si>
    <t>Sister Store</t>
  </si>
  <si>
    <t>Korean</t>
  </si>
  <si>
    <t>Fumigator</t>
  </si>
  <si>
    <t>Cottary</t>
  </si>
  <si>
    <t>ECG Lab</t>
  </si>
  <si>
    <t>Infacy Care System</t>
  </si>
  <si>
    <t>Yarco Scientific</t>
  </si>
  <si>
    <t>PISCES 106</t>
  </si>
  <si>
    <t>15E 1867</t>
  </si>
  <si>
    <t>VDRL Shaker</t>
  </si>
  <si>
    <t>Ultrasound</t>
  </si>
  <si>
    <t>Microson</t>
  </si>
  <si>
    <t>Alphine</t>
  </si>
  <si>
    <t>Micro Measure Instrument</t>
  </si>
  <si>
    <t>Scalex 880</t>
  </si>
  <si>
    <t>Dr. Sumit</t>
  </si>
  <si>
    <t>Siemons</t>
  </si>
  <si>
    <t>010001201204A</t>
  </si>
  <si>
    <t>InjectionRoom</t>
  </si>
  <si>
    <t>ICTC</t>
  </si>
  <si>
    <t>Mindray</t>
  </si>
  <si>
    <t>Ft Gley</t>
  </si>
  <si>
    <t>D6 BENE HEART</t>
  </si>
  <si>
    <t>GDN 180P</t>
  </si>
  <si>
    <t>TCH/NEUMO/20000310A</t>
  </si>
  <si>
    <t>Dental X ray</t>
  </si>
  <si>
    <t>X Ray Mobile Machine</t>
  </si>
  <si>
    <t>Promax ADC</t>
  </si>
  <si>
    <t>Allpose 325FC</t>
  </si>
  <si>
    <t>AMS 100100 CBm</t>
  </si>
  <si>
    <t>2K71030067X</t>
  </si>
  <si>
    <t>2K90910116X</t>
  </si>
  <si>
    <t>PHC REWALSAR</t>
  </si>
  <si>
    <t>Minot OT</t>
  </si>
  <si>
    <t>MLW Intermedi</t>
  </si>
  <si>
    <t>Maxlife</t>
  </si>
  <si>
    <t>Dental</t>
  </si>
  <si>
    <t xml:space="preserve">Vestfrost </t>
  </si>
  <si>
    <t>PHC LEDA</t>
  </si>
  <si>
    <t>PHC MALOH</t>
  </si>
  <si>
    <t>Gluecometer</t>
  </si>
  <si>
    <t>GL 195 CL 4</t>
  </si>
  <si>
    <t>BD0580E8100BQ49R0058</t>
  </si>
  <si>
    <t>BE04GBE0100B296B0029</t>
  </si>
  <si>
    <t>PHC TALELI</t>
  </si>
  <si>
    <t>Bp Apparatus</t>
  </si>
  <si>
    <t>X ray Viewer</t>
  </si>
  <si>
    <t>Autoclave]</t>
  </si>
  <si>
    <t>Barun</t>
  </si>
  <si>
    <t>Microril</t>
  </si>
  <si>
    <t>equinox</t>
  </si>
  <si>
    <t>RR1914 B CACE/T</t>
  </si>
  <si>
    <t>L/2012</t>
  </si>
  <si>
    <t>CHC DEHAR</t>
  </si>
  <si>
    <t xml:space="preserve">X Ray Machine </t>
  </si>
  <si>
    <t>HPAKBA 0932</t>
  </si>
  <si>
    <t>Biopolar</t>
  </si>
  <si>
    <t>Life Line</t>
  </si>
  <si>
    <t>Santusthi</t>
  </si>
  <si>
    <t>punjab scientific</t>
  </si>
  <si>
    <t>PHC KHURAH</t>
  </si>
  <si>
    <t>Health Notes</t>
  </si>
  <si>
    <t>PHC JAROL</t>
  </si>
  <si>
    <t>Gold</t>
  </si>
  <si>
    <t>MF 304</t>
  </si>
  <si>
    <t>CH PADHAR</t>
  </si>
  <si>
    <t>Semi Analyser</t>
  </si>
  <si>
    <t>Rotator</t>
  </si>
  <si>
    <t>Bio Chemistry Machine</t>
  </si>
  <si>
    <t>X Ray viewer</t>
  </si>
  <si>
    <t>Yarco</t>
  </si>
  <si>
    <t>Erba</t>
  </si>
  <si>
    <t>Punjabi Scientific</t>
  </si>
  <si>
    <t>VDRL</t>
  </si>
  <si>
    <t>A Jay Optic</t>
  </si>
  <si>
    <t>Namatt</t>
  </si>
  <si>
    <t>Chem 5</t>
  </si>
  <si>
    <t>MCP 101</t>
  </si>
  <si>
    <t>EM 200</t>
  </si>
  <si>
    <t>GL 37 4AM5</t>
  </si>
  <si>
    <t>R 18236</t>
  </si>
  <si>
    <t>Dispensary</t>
  </si>
  <si>
    <t>X ray Machine</t>
  </si>
  <si>
    <t>MF 314</t>
  </si>
  <si>
    <t>Meditronic</t>
  </si>
  <si>
    <t>meditrin</t>
  </si>
  <si>
    <t>Citizon</t>
  </si>
  <si>
    <t>TCH/NEUMO/20000308A</t>
  </si>
  <si>
    <t>AXMC9F4000</t>
  </si>
  <si>
    <t>ultrasound Machine</t>
  </si>
  <si>
    <t>International Ltd</t>
  </si>
  <si>
    <t>PHC PALI</t>
  </si>
  <si>
    <t>Oven Centrifuge</t>
  </si>
  <si>
    <t>Brauyn</t>
  </si>
  <si>
    <t>Prietest Robonik</t>
  </si>
  <si>
    <t>AT28603115RBK</t>
  </si>
  <si>
    <t>Deressing room</t>
  </si>
  <si>
    <t>LG Medigold</t>
  </si>
  <si>
    <t>GL 195</t>
  </si>
  <si>
    <t>OMGE 4</t>
  </si>
  <si>
    <t xml:space="preserve">Nebulizer </t>
  </si>
  <si>
    <t>PHC DEVDHAR</t>
  </si>
  <si>
    <t>Gravis</t>
  </si>
  <si>
    <t>TMKC 1990</t>
  </si>
  <si>
    <t>BE 04G0E0100B296B0074</t>
  </si>
  <si>
    <t>PHC BAGGI</t>
  </si>
  <si>
    <t>BEL</t>
  </si>
  <si>
    <t>GEM</t>
  </si>
  <si>
    <t>DC 200</t>
  </si>
  <si>
    <t>THX1 125/80</t>
  </si>
  <si>
    <t>E97072</t>
  </si>
  <si>
    <t xml:space="preserve">Minot OT </t>
  </si>
  <si>
    <t xml:space="preserve">OT Table </t>
  </si>
  <si>
    <t>Needle  Cutter</t>
  </si>
  <si>
    <t xml:space="preserve"> BP Apparatus</t>
  </si>
  <si>
    <t>Baby weighing machine</t>
  </si>
  <si>
    <t xml:space="preserve">Autoclave </t>
  </si>
  <si>
    <t>Navophone</t>
  </si>
  <si>
    <t xml:space="preserve">Deluxe </t>
  </si>
  <si>
    <t>Unicare</t>
  </si>
  <si>
    <t>00101020130A</t>
  </si>
  <si>
    <t>Light Cure</t>
  </si>
  <si>
    <t>Ot Light</t>
  </si>
  <si>
    <t>Unicorn</t>
  </si>
  <si>
    <t>E00225</t>
  </si>
  <si>
    <t>CHC KATAULA</t>
  </si>
  <si>
    <t xml:space="preserve">Medigold </t>
  </si>
  <si>
    <t>Perfect</t>
  </si>
  <si>
    <t>Bamed</t>
  </si>
  <si>
    <t>E96060</t>
  </si>
  <si>
    <t>T6</t>
  </si>
  <si>
    <t>CHC KOTLI</t>
  </si>
  <si>
    <t>Merigold</t>
  </si>
  <si>
    <t>Totometer</t>
  </si>
  <si>
    <t>SP Ratino Scope</t>
  </si>
  <si>
    <t>Dispenseary</t>
  </si>
  <si>
    <t>Schioet</t>
  </si>
  <si>
    <t>RR 1915CCASA</t>
  </si>
  <si>
    <t>Dental Chair set</t>
  </si>
  <si>
    <t>scalar</t>
  </si>
  <si>
    <t>Spectum</t>
  </si>
  <si>
    <t>Blue Light</t>
  </si>
  <si>
    <t>Cellimax</t>
  </si>
  <si>
    <t>LA 500</t>
  </si>
  <si>
    <t>THC/NEUMO/20000210A</t>
  </si>
  <si>
    <t>68018A</t>
  </si>
  <si>
    <t>BE040E0100B29680240</t>
  </si>
  <si>
    <t>BE0581E0100B29780129</t>
  </si>
  <si>
    <t>C 288 003</t>
  </si>
  <si>
    <t>PHC KADHOR</t>
  </si>
  <si>
    <t>Primeum</t>
  </si>
  <si>
    <t>PHC GOKHRA</t>
  </si>
  <si>
    <t>Max Life]</t>
  </si>
  <si>
    <t>HRD 1904</t>
  </si>
  <si>
    <t>HRB 70</t>
  </si>
  <si>
    <t>BE07F4E0N00B2A600356</t>
  </si>
  <si>
    <t>C 302017</t>
  </si>
  <si>
    <t>PHC MANDAP</t>
  </si>
  <si>
    <t>Deepm Freezer</t>
  </si>
  <si>
    <t>Lyrangoscope</t>
  </si>
  <si>
    <t>Vcomin</t>
  </si>
  <si>
    <t>TCW 1990</t>
  </si>
  <si>
    <t>FD 2D 14020863</t>
  </si>
  <si>
    <t>BD580E0100BQ49R0130</t>
  </si>
  <si>
    <t>CHC BALDWARA</t>
  </si>
  <si>
    <t xml:space="preserve">sBaby Weighing Machine </t>
  </si>
  <si>
    <t>Hot Oven</t>
  </si>
  <si>
    <t xml:space="preserve">Semi Analyser </t>
  </si>
  <si>
    <t>Ambasder</t>
  </si>
  <si>
    <t>Prietest</t>
  </si>
  <si>
    <t>SDN 180P</t>
  </si>
  <si>
    <t>TOUCH</t>
  </si>
  <si>
    <t>AT2890315RBK</t>
  </si>
  <si>
    <t>Maestres</t>
  </si>
  <si>
    <t>THX1125/80</t>
  </si>
  <si>
    <t>MRX-12</t>
  </si>
  <si>
    <t>Cardiart 408</t>
  </si>
  <si>
    <t>TRIM 1</t>
  </si>
  <si>
    <t>E 070396</t>
  </si>
  <si>
    <t>C8G9E87</t>
  </si>
  <si>
    <t>Deep freezer</t>
  </si>
  <si>
    <t>Rama Surgical</t>
  </si>
  <si>
    <t>AICIL</t>
  </si>
  <si>
    <t>MPC 101</t>
  </si>
  <si>
    <t>BE04G4E2600B24570047</t>
  </si>
  <si>
    <t>A</t>
  </si>
  <si>
    <t>BE0754E0N00B2A600463</t>
  </si>
  <si>
    <t>Baby Weing Machine</t>
  </si>
  <si>
    <t>Photherapy</t>
  </si>
  <si>
    <t>Advance</t>
  </si>
  <si>
    <t>Meditrin</t>
  </si>
  <si>
    <t>Shreeyesh</t>
  </si>
  <si>
    <t>SE 2500</t>
  </si>
  <si>
    <t>RR1914BCARH</t>
  </si>
  <si>
    <t>Monor OT</t>
  </si>
  <si>
    <t>Blood Storage Cabinet</t>
  </si>
  <si>
    <t>Cogmate</t>
  </si>
  <si>
    <t>Retinometer</t>
  </si>
  <si>
    <t>Ganatus</t>
  </si>
  <si>
    <t>Cromalux</t>
  </si>
  <si>
    <t>Meditronix</t>
  </si>
  <si>
    <t>Medico 100</t>
  </si>
  <si>
    <t>Dental Lathe</t>
  </si>
  <si>
    <t>Gold Suprime</t>
  </si>
  <si>
    <t>PHC MARHI</t>
  </si>
  <si>
    <t>Balance Meter</t>
  </si>
  <si>
    <t>Mercurialk</t>
  </si>
  <si>
    <t>Vset</t>
  </si>
  <si>
    <t>Mediwaves</t>
  </si>
  <si>
    <t>Simco</t>
  </si>
  <si>
    <t>Magnus</t>
  </si>
  <si>
    <t>12B336</t>
  </si>
  <si>
    <t>Hot Plate</t>
  </si>
  <si>
    <t>Examination Table</t>
  </si>
  <si>
    <t xml:space="preserve"> Needle Cutter</t>
  </si>
  <si>
    <t>Accuneb</t>
  </si>
  <si>
    <t>Monatech</t>
  </si>
  <si>
    <t>GLL9JRL4</t>
  </si>
  <si>
    <t>09A352064</t>
  </si>
  <si>
    <t>PHC CHOLTHALA</t>
  </si>
  <si>
    <t>PHC THUNAG</t>
  </si>
  <si>
    <t xml:space="preserve">BP Apparatus </t>
  </si>
  <si>
    <t>301i</t>
  </si>
  <si>
    <t>V301C0812197</t>
  </si>
  <si>
    <t xml:space="preserve"> Microscope</t>
  </si>
  <si>
    <t>semi Analyser</t>
  </si>
  <si>
    <t>Vision Visiox</t>
  </si>
  <si>
    <t>Near Vision Vox</t>
  </si>
  <si>
    <t>Micronil</t>
  </si>
  <si>
    <t>GL 195 NL4</t>
  </si>
  <si>
    <t>Chem 7</t>
  </si>
  <si>
    <t>Mars 2.5</t>
  </si>
  <si>
    <t>2K150401116 BX/HF</t>
  </si>
  <si>
    <t>N111120</t>
  </si>
  <si>
    <t>Dracon</t>
  </si>
  <si>
    <t>Dentmest</t>
  </si>
  <si>
    <t>Omron</t>
  </si>
  <si>
    <t>AA19824</t>
  </si>
  <si>
    <t>CEMP AIR</t>
  </si>
  <si>
    <t>PHC SEOH</t>
  </si>
  <si>
    <t>RAMSON</t>
  </si>
  <si>
    <t>Local Made</t>
  </si>
  <si>
    <t>PHC JACHH</t>
  </si>
  <si>
    <t>Ideal</t>
  </si>
  <si>
    <t>Elete</t>
  </si>
  <si>
    <t>GL 19SCL 4</t>
  </si>
  <si>
    <t>BD0580E0100BQ49N0321</t>
  </si>
  <si>
    <t>Balancing Machine</t>
  </si>
  <si>
    <t>Misefe</t>
  </si>
  <si>
    <t>PHC BHADERWAR</t>
  </si>
  <si>
    <t>EKCO</t>
  </si>
  <si>
    <t>Pisces A106</t>
  </si>
  <si>
    <t>TCH/NEUMO/20000184A</t>
  </si>
  <si>
    <t>AutoclaVE</t>
  </si>
  <si>
    <t>Labou Table</t>
  </si>
  <si>
    <t>PHC BATHERI</t>
  </si>
  <si>
    <t>Rycom</t>
  </si>
  <si>
    <t>Lyrengoscope</t>
  </si>
  <si>
    <t>Whirepool</t>
  </si>
  <si>
    <t>Atles</t>
  </si>
  <si>
    <t>SL 05</t>
  </si>
  <si>
    <t>DC 20555</t>
  </si>
  <si>
    <t>PHC BADIDHAR</t>
  </si>
  <si>
    <t>PHC SAJAO PIPLU</t>
  </si>
  <si>
    <t>weighing Machine</t>
  </si>
  <si>
    <t>Heightometer</t>
  </si>
  <si>
    <t>Braqun</t>
  </si>
  <si>
    <t>VCE 183</t>
  </si>
  <si>
    <t>PHC DARWAR</t>
  </si>
  <si>
    <t>Bp Appatarus</t>
  </si>
  <si>
    <t>Elkometer</t>
  </si>
  <si>
    <t>Docbell</t>
  </si>
  <si>
    <t>PHC CHOLGARH</t>
  </si>
  <si>
    <t>PHC TIHRA</t>
  </si>
  <si>
    <t>Laica</t>
  </si>
  <si>
    <t>DC 1935</t>
  </si>
  <si>
    <t xml:space="preserve">OT </t>
  </si>
  <si>
    <t>Baaby Warmer</t>
  </si>
  <si>
    <t xml:space="preserve">Heini </t>
  </si>
  <si>
    <t>PHC JAMNI</t>
  </si>
  <si>
    <t>unique</t>
  </si>
  <si>
    <t>Simplex</t>
  </si>
  <si>
    <t>MK 145</t>
  </si>
  <si>
    <t>SB 145</t>
  </si>
  <si>
    <t>E 966074</t>
  </si>
  <si>
    <t>Tumbles</t>
  </si>
  <si>
    <t>Ecocool</t>
  </si>
  <si>
    <t>Chemical Balance</t>
  </si>
  <si>
    <t>PHC SMAILA</t>
  </si>
  <si>
    <t>Dressing room</t>
  </si>
  <si>
    <t>Balanceing Apparatus</t>
  </si>
  <si>
    <t>Bio Plus</t>
  </si>
  <si>
    <t>GDA 19A1</t>
  </si>
  <si>
    <t>Himoptik</t>
  </si>
  <si>
    <t>PHC NASLOL</t>
  </si>
  <si>
    <t>PHC PEHAD</t>
  </si>
  <si>
    <t>PHC THONA</t>
  </si>
  <si>
    <t>Elkomate</t>
  </si>
  <si>
    <t>PHC BAROT</t>
  </si>
  <si>
    <t>Aeromec</t>
  </si>
  <si>
    <t>Life Care</t>
  </si>
  <si>
    <t>Vacu</t>
  </si>
  <si>
    <t>NBB02A20</t>
  </si>
  <si>
    <t>GL 195 RL GE4</t>
  </si>
  <si>
    <t>fetal Doppler</t>
  </si>
  <si>
    <t>AA20037</t>
  </si>
  <si>
    <t>MWI</t>
  </si>
  <si>
    <t>CHC LAD BHAROL</t>
  </si>
  <si>
    <t>Dentaql Chair Set</t>
  </si>
  <si>
    <t>Hi Care</t>
  </si>
  <si>
    <t>20130904926VGI</t>
  </si>
  <si>
    <t>Electrogaurd</t>
  </si>
  <si>
    <t>Easy Care</t>
  </si>
  <si>
    <t>Stand</t>
  </si>
  <si>
    <t>Mis Comd</t>
  </si>
  <si>
    <t>Orex Neb</t>
  </si>
  <si>
    <t>BM/RW/644/12/1314</t>
  </si>
  <si>
    <t>JAY 5</t>
  </si>
  <si>
    <t>MZJ5525724</t>
  </si>
  <si>
    <t>PHC PANDOL</t>
  </si>
  <si>
    <t>MINOR OT</t>
  </si>
  <si>
    <t>needle cutter</t>
  </si>
  <si>
    <t>refrigeretor</t>
  </si>
  <si>
    <t>bp apparatus</t>
  </si>
  <si>
    <t>STORE</t>
  </si>
  <si>
    <t>baby weight m/c</t>
  </si>
  <si>
    <t>autoclave</t>
  </si>
  <si>
    <t>NEBULIZER</t>
  </si>
  <si>
    <t>Adult weight m/c</t>
  </si>
  <si>
    <t>autoscope</t>
  </si>
  <si>
    <t>gluco meter</t>
  </si>
  <si>
    <t>india</t>
  </si>
  <si>
    <t>accu chek</t>
  </si>
  <si>
    <t>novaphon</t>
  </si>
  <si>
    <t>infi neb</t>
  </si>
  <si>
    <t>smart care</t>
  </si>
  <si>
    <t>RA19ADTR1</t>
  </si>
  <si>
    <t>CN-01WB</t>
  </si>
  <si>
    <t>GC</t>
  </si>
  <si>
    <t>GC10040098</t>
  </si>
  <si>
    <t>PHC CHAUNTRA</t>
  </si>
  <si>
    <t>15/07/2015</t>
  </si>
  <si>
    <t>BP APPARATUS (D)</t>
  </si>
  <si>
    <t>AUTOCLAVE(COOKER TYPE)</t>
  </si>
  <si>
    <t>STERILYZER(SMALL)</t>
  </si>
  <si>
    <t>NEEDLE CUTTER</t>
  </si>
  <si>
    <t>ADULT WEIGHT M/C</t>
  </si>
  <si>
    <t>BABY WEIGHT M/C</t>
  </si>
  <si>
    <t>DEEP FREEZER</t>
  </si>
  <si>
    <t>CENTRIFUGE</t>
  </si>
  <si>
    <t>INDIA</t>
  </si>
  <si>
    <t>PIONEER</t>
  </si>
  <si>
    <t>GAMMA</t>
  </si>
  <si>
    <t>UNIQUE</t>
  </si>
  <si>
    <t>PAGODA</t>
  </si>
  <si>
    <t>LAICA</t>
  </si>
  <si>
    <t>TAMIA</t>
  </si>
  <si>
    <t>VEST FROSTY</t>
  </si>
  <si>
    <t>SCALES</t>
  </si>
  <si>
    <t>REFRIGERETOR</t>
  </si>
  <si>
    <t>UNICORN</t>
  </si>
  <si>
    <t>DENTAL CL</t>
  </si>
  <si>
    <t>PHC  draman</t>
  </si>
  <si>
    <t xml:space="preserve">Autoclave  </t>
  </si>
  <si>
    <t>deep freezer</t>
  </si>
  <si>
    <t>Baby weight m/c</t>
  </si>
  <si>
    <t>adult weight m/c</t>
  </si>
  <si>
    <t>centrifuge</t>
  </si>
  <si>
    <t>microscope</t>
  </si>
  <si>
    <t>x ray</t>
  </si>
  <si>
    <t>Iindia</t>
  </si>
  <si>
    <t>pagoda</t>
  </si>
  <si>
    <t>vest frost</t>
  </si>
  <si>
    <t>tamia</t>
  </si>
  <si>
    <t>MF144</t>
  </si>
  <si>
    <t>MLX</t>
  </si>
  <si>
    <t>SERILIZER</t>
  </si>
  <si>
    <t>LABOUR TABLE</t>
  </si>
  <si>
    <t>BP APPARATUS</t>
  </si>
  <si>
    <t>MICROSIL</t>
  </si>
  <si>
    <t>SAMSUNG</t>
  </si>
  <si>
    <t>RR-1914BCASE</t>
  </si>
  <si>
    <t>PHC  LANGNA</t>
  </si>
  <si>
    <t>PHC  MAKRIRI</t>
  </si>
  <si>
    <t>BP app</t>
  </si>
  <si>
    <t>bp app digital</t>
  </si>
  <si>
    <t>x ray m/c</t>
  </si>
  <si>
    <t>dentaal chair set</t>
  </si>
  <si>
    <t>scales</t>
  </si>
  <si>
    <t>sterilizer(medium)</t>
  </si>
  <si>
    <t>sterilizer(small)</t>
  </si>
  <si>
    <t>lifeline</t>
  </si>
  <si>
    <t>nammat</t>
  </si>
  <si>
    <t>trust check</t>
  </si>
  <si>
    <t>bel</t>
  </si>
  <si>
    <t>kelvinator</t>
  </si>
  <si>
    <t>dentamerics</t>
  </si>
  <si>
    <t>dic brand</t>
  </si>
  <si>
    <t>crown</t>
  </si>
  <si>
    <t>healthometer</t>
  </si>
  <si>
    <t>lethe m/c</t>
  </si>
  <si>
    <t>BOO382</t>
  </si>
  <si>
    <t>SCLEX880PLUS</t>
  </si>
  <si>
    <t>KGE193</t>
  </si>
  <si>
    <t>E13171</t>
  </si>
  <si>
    <t>CHC  JOGINDER NAGAR</t>
  </si>
  <si>
    <t>ot table</t>
  </si>
  <si>
    <t>ot light</t>
  </si>
  <si>
    <t>suction m/c</t>
  </si>
  <si>
    <t>labour table</t>
  </si>
  <si>
    <t>infant warmer</t>
  </si>
  <si>
    <t>o2 concentretor</t>
  </si>
  <si>
    <t>SURGIX</t>
  </si>
  <si>
    <t>BROWN</t>
  </si>
  <si>
    <t>PHILLIPS</t>
  </si>
  <si>
    <t>NIKON</t>
  </si>
  <si>
    <t>MEDITECH</t>
  </si>
  <si>
    <t>BM/RW/257/07/1314</t>
  </si>
  <si>
    <t>Autoclave(ELECT)COOKER TYPE</t>
  </si>
  <si>
    <t>8B6923</t>
  </si>
  <si>
    <t>SMZ1B</t>
  </si>
  <si>
    <t xml:space="preserve">ot table </t>
  </si>
  <si>
    <t>zeal</t>
  </si>
  <si>
    <t>og4203</t>
  </si>
  <si>
    <t>AXTE1L7061</t>
  </si>
  <si>
    <t>RHW1002A/0210/16</t>
  </si>
  <si>
    <t>STERILIZER(MEDIUM)</t>
  </si>
  <si>
    <t>Ot light</t>
  </si>
  <si>
    <t>spot light</t>
  </si>
  <si>
    <t>nebulizer</t>
  </si>
  <si>
    <t>fetal doppler</t>
  </si>
  <si>
    <t>meha</t>
  </si>
  <si>
    <t>dr morepen</t>
  </si>
  <si>
    <t>needlle cutter</t>
  </si>
  <si>
    <t>ready dopp mask ii</t>
  </si>
  <si>
    <t>CN-O402101499</t>
  </si>
  <si>
    <t>cardio monitor</t>
  </si>
  <si>
    <t>SANTOSHI</t>
  </si>
  <si>
    <t>A-GALAY</t>
  </si>
  <si>
    <t>AMKAY</t>
  </si>
  <si>
    <t>TAURUS</t>
  </si>
  <si>
    <t>AXMC9E4001</t>
  </si>
  <si>
    <t>AXTEIL7073</t>
  </si>
  <si>
    <t>THC/NEUM0/2OOO2244</t>
  </si>
  <si>
    <t>9KO112121846</t>
  </si>
  <si>
    <t>AXTEIL6979</t>
  </si>
  <si>
    <t>VIDEOCON</t>
  </si>
  <si>
    <t>CHILLMATE</t>
  </si>
  <si>
    <t>VITAL</t>
  </si>
  <si>
    <t>DELUXE</t>
  </si>
  <si>
    <t>HRIZA</t>
  </si>
  <si>
    <t>VKE204</t>
  </si>
  <si>
    <t>TCH/NEUMO/200914A</t>
  </si>
  <si>
    <t>TCH/NEUMO/2000142A</t>
  </si>
  <si>
    <t>AXMC9F3999</t>
  </si>
  <si>
    <t>THC/NEUMO/2000208A</t>
  </si>
  <si>
    <t>CCU</t>
  </si>
  <si>
    <t>MINDRAY</t>
  </si>
  <si>
    <t>multipara monitor</t>
  </si>
  <si>
    <t>detibrilator</t>
  </si>
  <si>
    <t>ecg m/c</t>
  </si>
  <si>
    <t>ultrasound m/c</t>
  </si>
  <si>
    <t>lyrengo scope</t>
  </si>
  <si>
    <t>THC/NEUMO/2000288A</t>
  </si>
  <si>
    <t>DGB53072818</t>
  </si>
  <si>
    <t>SMART CARE</t>
  </si>
  <si>
    <t>DAVINSY</t>
  </si>
  <si>
    <t>MAESTROS</t>
  </si>
  <si>
    <t>WHIRLPOOL</t>
  </si>
  <si>
    <t>SHIMAZU</t>
  </si>
  <si>
    <t>FUMIFC-32</t>
  </si>
  <si>
    <t>R-8C</t>
  </si>
  <si>
    <t>MAGIC R</t>
  </si>
  <si>
    <t>AEGIS</t>
  </si>
  <si>
    <t>CARDIALITE JEC-5521K</t>
  </si>
  <si>
    <t>BENE HEART D6</t>
  </si>
  <si>
    <t>AUTB9K260</t>
  </si>
  <si>
    <t>AUTB9K612</t>
  </si>
  <si>
    <t>ULTRASOUND</t>
  </si>
  <si>
    <t>ICTU LAB</t>
  </si>
  <si>
    <t>X RAY</t>
  </si>
  <si>
    <t>CASUALITY</t>
  </si>
  <si>
    <t>BP apparatus</t>
  </si>
  <si>
    <t>x ray m/c(bed)</t>
  </si>
  <si>
    <t>ALLENGERS</t>
  </si>
  <si>
    <t>TOSHIBA</t>
  </si>
  <si>
    <t>ROTANODE</t>
  </si>
  <si>
    <t>medigold</t>
  </si>
  <si>
    <t>a goley</t>
  </si>
  <si>
    <t>stERILIZER(MEDIUM)</t>
  </si>
  <si>
    <t>weight m/c</t>
  </si>
  <si>
    <t>MEDIGOLD</t>
  </si>
  <si>
    <t>KRUPS</t>
  </si>
  <si>
    <t>INOX A ONE</t>
  </si>
  <si>
    <t>dental chair set</t>
  </si>
  <si>
    <t>dental x ray</t>
  </si>
  <si>
    <t>incubator</t>
  </si>
  <si>
    <t>analyser</t>
  </si>
  <si>
    <t>erba-8</t>
  </si>
  <si>
    <t>ambassador</t>
  </si>
  <si>
    <t>bayes</t>
  </si>
  <si>
    <t>ra-50</t>
  </si>
  <si>
    <t>videocon</t>
  </si>
  <si>
    <t>anupam udyog</t>
  </si>
  <si>
    <t>meditranics</t>
  </si>
  <si>
    <t>life</t>
  </si>
  <si>
    <t>dentamerica</t>
  </si>
  <si>
    <t>gantus</t>
  </si>
  <si>
    <t>10-d</t>
  </si>
  <si>
    <t>scalex-880</t>
  </si>
  <si>
    <t>9I 032</t>
  </si>
  <si>
    <t>B00 380</t>
  </si>
  <si>
    <t>water bath</t>
  </si>
  <si>
    <t>yorco</t>
  </si>
  <si>
    <t>remi motors</t>
  </si>
  <si>
    <t>suswox</t>
  </si>
  <si>
    <t>labomed</t>
  </si>
  <si>
    <t>photo therapy</t>
  </si>
  <si>
    <t>zeal medical</t>
  </si>
  <si>
    <t>phoenix</t>
  </si>
  <si>
    <t>shreeyash</t>
  </si>
  <si>
    <t>meditech</t>
  </si>
  <si>
    <t>(simple surface)</t>
  </si>
  <si>
    <t>vdrl</t>
  </si>
  <si>
    <t>ALMICRO</t>
  </si>
  <si>
    <t>DR GENE</t>
  </si>
  <si>
    <t>SUVARNA</t>
  </si>
  <si>
    <t>VEST FROST</t>
  </si>
  <si>
    <t>SB -142</t>
  </si>
  <si>
    <t>MK-142</t>
  </si>
  <si>
    <t>There are no any equipments.</t>
  </si>
  <si>
    <t>14322997 06896</t>
  </si>
  <si>
    <t>Digital Water Bath</t>
  </si>
  <si>
    <t>CHC NAGWAIN</t>
  </si>
  <si>
    <t>General Ward</t>
  </si>
  <si>
    <t>Children Ward</t>
  </si>
  <si>
    <t>NO EQUIPMENT AVAILABLE IN THIS FACILITY</t>
  </si>
  <si>
    <t>Cautery</t>
  </si>
  <si>
    <t>Despencsery</t>
  </si>
  <si>
    <t>Eye</t>
  </si>
</sst>
</file>

<file path=xl/styles.xml><?xml version="1.0" encoding="utf-8"?>
<styleSheet xmlns="http://schemas.openxmlformats.org/spreadsheetml/2006/main">
  <numFmts count="1">
    <numFmt numFmtId="164" formatCode="[$-409]dd\-mmm\-yy;@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</font>
    <font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8">
    <xf numFmtId="0" fontId="0" fillId="0" borderId="0" xfId="0"/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5" xfId="0" applyFont="1" applyBorder="1"/>
    <xf numFmtId="0" fontId="4" fillId="0" borderId="5" xfId="0" applyFont="1" applyBorder="1" applyAlignment="1">
      <alignment horizontal="center" vertical="center"/>
    </xf>
    <xf numFmtId="2" fontId="4" fillId="0" borderId="5" xfId="0" applyNumberFormat="1" applyFont="1" applyBorder="1"/>
    <xf numFmtId="2" fontId="4" fillId="0" borderId="6" xfId="0" applyNumberFormat="1" applyFont="1" applyBorder="1"/>
    <xf numFmtId="0" fontId="3" fillId="0" borderId="5" xfId="0" applyFont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/>
    <xf numFmtId="1" fontId="0" fillId="0" borderId="3" xfId="0" applyNumberForma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2" fontId="0" fillId="0" borderId="6" xfId="0" applyNumberFormat="1" applyBorder="1"/>
    <xf numFmtId="0" fontId="3" fillId="0" borderId="7" xfId="0" applyFont="1" applyBorder="1" applyAlignment="1">
      <alignment horizontal="center" vertical="top"/>
    </xf>
    <xf numFmtId="2" fontId="0" fillId="0" borderId="9" xfId="0" applyNumberFormat="1" applyBorder="1"/>
    <xf numFmtId="0" fontId="4" fillId="0" borderId="8" xfId="0" applyFont="1" applyBorder="1"/>
    <xf numFmtId="0" fontId="3" fillId="0" borderId="8" xfId="0" applyFont="1" applyBorder="1" applyAlignment="1">
      <alignment horizontal="center" vertical="top"/>
    </xf>
    <xf numFmtId="2" fontId="4" fillId="0" borderId="8" xfId="0" applyNumberFormat="1" applyFont="1" applyBorder="1"/>
    <xf numFmtId="0" fontId="0" fillId="0" borderId="0" xfId="0" applyBorder="1" applyAlignment="1">
      <alignment horizontal="left" vertical="center"/>
    </xf>
    <xf numFmtId="0" fontId="0" fillId="0" borderId="0" xfId="0" applyBorder="1"/>
    <xf numFmtId="0" fontId="6" fillId="0" borderId="0" xfId="0" applyFont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2" fontId="4" fillId="0" borderId="9" xfId="0" applyNumberFormat="1" applyFont="1" applyBorder="1"/>
    <xf numFmtId="0" fontId="4" fillId="0" borderId="5" xfId="0" quotePrefix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/>
    <xf numFmtId="0" fontId="1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2" fontId="4" fillId="0" borderId="5" xfId="0" applyNumberFormat="1" applyFont="1" applyBorder="1" applyAlignment="1">
      <alignment horizontal="right"/>
    </xf>
    <xf numFmtId="2" fontId="4" fillId="0" borderId="6" xfId="0" applyNumberFormat="1" applyFont="1" applyBorder="1" applyAlignment="1">
      <alignment horizontal="right" vertical="center"/>
    </xf>
    <xf numFmtId="2" fontId="4" fillId="0" borderId="8" xfId="0" applyNumberFormat="1" applyFont="1" applyBorder="1" applyAlignment="1">
      <alignment horizontal="right"/>
    </xf>
    <xf numFmtId="2" fontId="4" fillId="0" borderId="9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5" xfId="0" applyFont="1" applyBorder="1"/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0" fillId="0" borderId="5" xfId="0" applyBorder="1"/>
    <xf numFmtId="0" fontId="0" fillId="0" borderId="5" xfId="0" applyBorder="1" applyAlignment="1">
      <alignment horizontal="center" vertical="center" wrapText="1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center" vertical="center" wrapText="1"/>
    </xf>
    <xf numFmtId="0" fontId="0" fillId="0" borderId="9" xfId="0" applyBorder="1"/>
    <xf numFmtId="0" fontId="10" fillId="0" borderId="5" xfId="0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2" fontId="0" fillId="0" borderId="8" xfId="0" applyNumberFormat="1" applyBorder="1"/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23" xfId="0" applyBorder="1"/>
    <xf numFmtId="0" fontId="0" fillId="0" borderId="0" xfId="0" applyBorder="1" applyAlignment="1">
      <alignment vertical="center"/>
    </xf>
    <xf numFmtId="0" fontId="0" fillId="0" borderId="31" xfId="0" applyBorder="1"/>
    <xf numFmtId="2" fontId="0" fillId="0" borderId="5" xfId="0" applyNumberFormat="1" applyBorder="1"/>
    <xf numFmtId="1" fontId="0" fillId="0" borderId="5" xfId="0" applyNumberFormat="1" applyBorder="1" applyAlignment="1">
      <alignment horizontal="center" vertical="center"/>
    </xf>
    <xf numFmtId="0" fontId="0" fillId="0" borderId="0" xfId="0" applyAlignment="1"/>
    <xf numFmtId="0" fontId="0" fillId="0" borderId="0" xfId="0" applyBorder="1" applyAlignment="1"/>
    <xf numFmtId="2" fontId="4" fillId="0" borderId="5" xfId="0" applyNumberFormat="1" applyFont="1" applyBorder="1" applyAlignment="1"/>
    <xf numFmtId="2" fontId="4" fillId="0" borderId="25" xfId="0" applyNumberFormat="1" applyFont="1" applyBorder="1" applyAlignment="1"/>
    <xf numFmtId="0" fontId="4" fillId="0" borderId="33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2" fontId="4" fillId="0" borderId="23" xfId="0" applyNumberFormat="1" applyFont="1" applyBorder="1" applyAlignment="1"/>
    <xf numFmtId="2" fontId="4" fillId="0" borderId="5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0" fillId="0" borderId="0" xfId="0" applyAlignment="1">
      <alignment wrapText="1"/>
    </xf>
    <xf numFmtId="2" fontId="4" fillId="0" borderId="31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left" vertical="center"/>
    </xf>
    <xf numFmtId="0" fontId="4" fillId="0" borderId="33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4" xfId="0" applyFont="1" applyBorder="1"/>
    <xf numFmtId="0" fontId="0" fillId="0" borderId="25" xfId="0" applyBorder="1"/>
    <xf numFmtId="0" fontId="4" fillId="0" borderId="24" xfId="0" applyFont="1" applyBorder="1" applyAlignment="1">
      <alignment vertical="center"/>
    </xf>
    <xf numFmtId="0" fontId="0" fillId="0" borderId="34" xfId="0" applyBorder="1" applyAlignment="1">
      <alignment horizontal="center" vertical="center"/>
    </xf>
    <xf numFmtId="2" fontId="4" fillId="0" borderId="24" xfId="0" applyNumberFormat="1" applyFont="1" applyBorder="1"/>
    <xf numFmtId="0" fontId="0" fillId="0" borderId="34" xfId="0" applyBorder="1"/>
    <xf numFmtId="0" fontId="0" fillId="0" borderId="24" xfId="0" applyBorder="1"/>
    <xf numFmtId="0" fontId="0" fillId="0" borderId="28" xfId="0" applyBorder="1" applyAlignment="1">
      <alignment horizontal="center" vertical="center"/>
    </xf>
    <xf numFmtId="0" fontId="0" fillId="0" borderId="29" xfId="0" applyBorder="1"/>
    <xf numFmtId="0" fontId="0" fillId="0" borderId="27" xfId="0" applyBorder="1" applyAlignment="1">
      <alignment vertical="center"/>
    </xf>
    <xf numFmtId="0" fontId="0" fillId="0" borderId="36" xfId="0" applyBorder="1"/>
    <xf numFmtId="0" fontId="0" fillId="0" borderId="10" xfId="0" applyBorder="1" applyAlignment="1">
      <alignment horizontal="left"/>
    </xf>
    <xf numFmtId="1" fontId="11" fillId="0" borderId="3" xfId="0" applyNumberFormat="1" applyFont="1" applyBorder="1" applyAlignment="1">
      <alignment horizontal="center" vertical="center"/>
    </xf>
    <xf numFmtId="2" fontId="11" fillId="0" borderId="6" xfId="0" applyNumberFormat="1" applyFont="1" applyBorder="1"/>
    <xf numFmtId="2" fontId="11" fillId="0" borderId="9" xfId="0" applyNumberFormat="1" applyFont="1" applyBorder="1"/>
    <xf numFmtId="0" fontId="2" fillId="0" borderId="5" xfId="0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31" xfId="0" applyFont="1" applyBorder="1" applyAlignment="1">
      <alignment horizontal="left" vertical="center"/>
    </xf>
    <xf numFmtId="0" fontId="12" fillId="0" borderId="5" xfId="0" applyFont="1" applyBorder="1" applyAlignment="1">
      <alignment horizontal="center" vertical="top"/>
    </xf>
    <xf numFmtId="0" fontId="12" fillId="0" borderId="8" xfId="0" applyFont="1" applyBorder="1" applyAlignment="1">
      <alignment horizontal="center" vertical="top"/>
    </xf>
    <xf numFmtId="0" fontId="13" fillId="0" borderId="5" xfId="0" applyFont="1" applyBorder="1"/>
    <xf numFmtId="0" fontId="2" fillId="0" borderId="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top"/>
    </xf>
    <xf numFmtId="0" fontId="1" fillId="0" borderId="5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textRotation="255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2" fontId="2" fillId="0" borderId="23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/>
    </xf>
    <xf numFmtId="0" fontId="0" fillId="0" borderId="4" xfId="0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35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0" fontId="4" fillId="0" borderId="31" xfId="0" applyFont="1" applyBorder="1" applyAlignment="1">
      <alignment horizontal="left"/>
    </xf>
    <xf numFmtId="2" fontId="4" fillId="0" borderId="37" xfId="0" applyNumberFormat="1" applyFont="1" applyBorder="1" applyAlignment="1"/>
    <xf numFmtId="2" fontId="4" fillId="0" borderId="31" xfId="0" applyNumberFormat="1" applyFont="1" applyBorder="1" applyAlignment="1"/>
    <xf numFmtId="2" fontId="4" fillId="0" borderId="6" xfId="0" applyNumberFormat="1" applyFont="1" applyBorder="1" applyAlignment="1"/>
    <xf numFmtId="0" fontId="4" fillId="0" borderId="3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/>
    </xf>
    <xf numFmtId="0" fontId="0" fillId="0" borderId="8" xfId="0" applyBorder="1" applyAlignment="1">
      <alignment horizontal="center" vertical="center"/>
    </xf>
    <xf numFmtId="2" fontId="4" fillId="0" borderId="19" xfId="0" applyNumberFormat="1" applyFont="1" applyBorder="1" applyAlignment="1"/>
    <xf numFmtId="2" fontId="4" fillId="0" borderId="9" xfId="0" applyNumberFormat="1" applyFont="1" applyBorder="1" applyAlignment="1"/>
    <xf numFmtId="0" fontId="0" fillId="0" borderId="1" xfId="0" applyBorder="1" applyAlignment="1">
      <alignment horizontal="center"/>
    </xf>
    <xf numFmtId="0" fontId="4" fillId="0" borderId="3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4" fillId="0" borderId="14" xfId="0" applyNumberFormat="1" applyFont="1" applyBorder="1" applyAlignment="1"/>
    <xf numFmtId="2" fontId="4" fillId="0" borderId="3" xfId="0" applyNumberFormat="1" applyFont="1" applyBorder="1" applyAlignment="1"/>
    <xf numFmtId="2" fontId="4" fillId="0" borderId="8" xfId="0" applyNumberFormat="1" applyFont="1" applyBorder="1" applyAlignment="1"/>
    <xf numFmtId="0" fontId="5" fillId="0" borderId="3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2" fontId="4" fillId="0" borderId="0" xfId="0" applyNumberFormat="1" applyFont="1" applyBorder="1"/>
    <xf numFmtId="0" fontId="3" fillId="0" borderId="39" xfId="0" applyFont="1" applyFill="1" applyBorder="1" applyAlignment="1">
      <alignment horizontal="center" vertical="center"/>
    </xf>
    <xf numFmtId="0" fontId="4" fillId="0" borderId="31" xfId="0" applyFont="1" applyBorder="1"/>
    <xf numFmtId="0" fontId="3" fillId="0" borderId="31" xfId="0" applyFont="1" applyBorder="1" applyAlignment="1">
      <alignment horizontal="center" vertical="top"/>
    </xf>
    <xf numFmtId="2" fontId="4" fillId="0" borderId="31" xfId="0" applyNumberFormat="1" applyFont="1" applyBorder="1"/>
    <xf numFmtId="2" fontId="4" fillId="0" borderId="40" xfId="0" applyNumberFormat="1" applyFont="1" applyBorder="1"/>
    <xf numFmtId="0" fontId="5" fillId="0" borderId="8" xfId="0" applyFont="1" applyBorder="1" applyAlignment="1">
      <alignment vertical="center"/>
    </xf>
    <xf numFmtId="2" fontId="4" fillId="0" borderId="31" xfId="0" applyNumberFormat="1" applyFont="1" applyBorder="1" applyAlignment="1">
      <alignment horizontal="right"/>
    </xf>
    <xf numFmtId="2" fontId="4" fillId="0" borderId="40" xfId="0" applyNumberFormat="1" applyFont="1" applyBorder="1" applyAlignment="1">
      <alignment horizontal="right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4" fillId="0" borderId="2" xfId="0" applyFont="1" applyBorder="1"/>
    <xf numFmtId="0" fontId="3" fillId="0" borderId="2" xfId="0" applyFont="1" applyBorder="1" applyAlignment="1">
      <alignment horizontal="center" vertical="top"/>
    </xf>
    <xf numFmtId="2" fontId="4" fillId="0" borderId="2" xfId="0" applyNumberFormat="1" applyFont="1" applyBorder="1" applyAlignment="1">
      <alignment horizontal="right"/>
    </xf>
    <xf numFmtId="2" fontId="4" fillId="0" borderId="3" xfId="0" applyNumberFormat="1" applyFont="1" applyBorder="1" applyAlignment="1">
      <alignment horizontal="right" vertical="center"/>
    </xf>
    <xf numFmtId="2" fontId="4" fillId="0" borderId="2" xfId="0" applyNumberFormat="1" applyFont="1" applyBorder="1"/>
    <xf numFmtId="2" fontId="4" fillId="0" borderId="3" xfId="0" applyNumberFormat="1" applyFont="1" applyBorder="1"/>
    <xf numFmtId="0" fontId="2" fillId="0" borderId="3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4" fillId="0" borderId="8" xfId="0" applyFont="1" applyBorder="1" applyAlignment="1">
      <alignment horizontal="left" vertical="center"/>
    </xf>
    <xf numFmtId="0" fontId="0" fillId="0" borderId="39" xfId="0" applyBorder="1" applyAlignment="1">
      <alignment horizontal="center"/>
    </xf>
    <xf numFmtId="2" fontId="4" fillId="0" borderId="40" xfId="0" applyNumberFormat="1" applyFont="1" applyBorder="1" applyAlignment="1">
      <alignment horizontal="center"/>
    </xf>
    <xf numFmtId="0" fontId="0" fillId="0" borderId="8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theme" Target="theme/theme1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activeCell="O12" sqref="O12"/>
    </sheetView>
  </sheetViews>
  <sheetFormatPr defaultRowHeight="15"/>
  <cols>
    <col min="1" max="1" width="6.28515625" customWidth="1"/>
    <col min="2" max="2" width="7.28515625" customWidth="1"/>
    <col min="3" max="3" width="20" bestFit="1" customWidth="1"/>
    <col min="4" max="4" width="10.5703125" bestFit="1" customWidth="1"/>
    <col min="5" max="5" width="8.28515625" bestFit="1" customWidth="1"/>
    <col min="6" max="6" width="7.85546875" bestFit="1" customWidth="1"/>
    <col min="7" max="7" width="4.7109375" customWidth="1"/>
    <col min="8" max="8" width="3.7109375" bestFit="1" customWidth="1"/>
    <col min="9" max="9" width="3" bestFit="1" customWidth="1"/>
  </cols>
  <sheetData>
    <row r="1" spans="1:11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>
      <c r="A2" s="150" t="s">
        <v>0</v>
      </c>
      <c r="B2" s="151"/>
      <c r="C2" s="151"/>
      <c r="D2" s="152"/>
      <c r="E2" s="152"/>
      <c r="F2" s="152"/>
      <c r="G2" s="152"/>
      <c r="H2" s="153" t="s">
        <v>1</v>
      </c>
      <c r="I2" s="153"/>
      <c r="J2" s="154">
        <v>42209</v>
      </c>
      <c r="K2" s="155"/>
    </row>
    <row r="3" spans="1:11">
      <c r="A3" s="142" t="s">
        <v>2</v>
      </c>
      <c r="B3" s="143"/>
      <c r="C3" s="143"/>
      <c r="D3" s="143"/>
      <c r="E3" s="143"/>
      <c r="F3" s="144" t="s">
        <v>455</v>
      </c>
      <c r="G3" s="145"/>
      <c r="H3" s="145"/>
      <c r="I3" s="145"/>
      <c r="J3" s="145"/>
      <c r="K3" s="146"/>
    </row>
    <row r="4" spans="1:11">
      <c r="A4" s="160" t="s">
        <v>3</v>
      </c>
      <c r="B4" s="156" t="s">
        <v>4</v>
      </c>
      <c r="C4" s="161" t="s">
        <v>5</v>
      </c>
      <c r="D4" s="161" t="s">
        <v>6</v>
      </c>
      <c r="E4" s="162" t="s">
        <v>7</v>
      </c>
      <c r="F4" s="163" t="s">
        <v>8</v>
      </c>
      <c r="G4" s="156" t="s">
        <v>9</v>
      </c>
      <c r="H4" s="156"/>
      <c r="I4" s="157" t="s">
        <v>10</v>
      </c>
      <c r="J4" s="158" t="s">
        <v>11</v>
      </c>
      <c r="K4" s="159" t="s">
        <v>12</v>
      </c>
    </row>
    <row r="5" spans="1:11" ht="18.75" customHeight="1">
      <c r="A5" s="160"/>
      <c r="B5" s="156"/>
      <c r="C5" s="161"/>
      <c r="D5" s="161"/>
      <c r="E5" s="162"/>
      <c r="F5" s="163"/>
      <c r="G5" s="120" t="s">
        <v>13</v>
      </c>
      <c r="H5" s="120" t="s">
        <v>14</v>
      </c>
      <c r="I5" s="157"/>
      <c r="J5" s="158"/>
      <c r="K5" s="159"/>
    </row>
    <row r="6" spans="1:11">
      <c r="A6" s="216" t="s">
        <v>15</v>
      </c>
      <c r="B6" s="127" t="s">
        <v>436</v>
      </c>
      <c r="C6" s="49" t="s">
        <v>362</v>
      </c>
      <c r="D6" s="49" t="s">
        <v>457</v>
      </c>
      <c r="E6" s="82" t="s">
        <v>16</v>
      </c>
      <c r="F6" s="82" t="s">
        <v>16</v>
      </c>
      <c r="G6" s="49">
        <v>1</v>
      </c>
      <c r="H6" s="49"/>
      <c r="I6" s="49">
        <v>1</v>
      </c>
      <c r="J6" s="85">
        <v>650</v>
      </c>
      <c r="K6" s="217">
        <f t="shared" ref="K6:K16" si="0">J6*I6</f>
        <v>650</v>
      </c>
    </row>
    <row r="7" spans="1:11">
      <c r="A7" s="216" t="s">
        <v>15</v>
      </c>
      <c r="B7" s="128"/>
      <c r="C7" s="49" t="s">
        <v>42</v>
      </c>
      <c r="D7" s="49" t="s">
        <v>32</v>
      </c>
      <c r="E7" s="82" t="s">
        <v>16</v>
      </c>
      <c r="F7" s="82" t="s">
        <v>16</v>
      </c>
      <c r="G7" s="49">
        <v>1</v>
      </c>
      <c r="H7" s="49"/>
      <c r="I7" s="49">
        <v>1</v>
      </c>
      <c r="J7" s="85">
        <v>1200</v>
      </c>
      <c r="K7" s="217">
        <f t="shared" si="0"/>
        <v>1200</v>
      </c>
    </row>
    <row r="8" spans="1:11">
      <c r="A8" s="216" t="s">
        <v>15</v>
      </c>
      <c r="B8" s="128"/>
      <c r="C8" s="49" t="s">
        <v>42</v>
      </c>
      <c r="D8" s="49" t="s">
        <v>32</v>
      </c>
      <c r="E8" s="82" t="s">
        <v>16</v>
      </c>
      <c r="F8" s="82" t="s">
        <v>16</v>
      </c>
      <c r="G8" s="49">
        <v>1</v>
      </c>
      <c r="H8" s="49"/>
      <c r="I8" s="49">
        <v>1</v>
      </c>
      <c r="J8" s="85">
        <v>1200</v>
      </c>
      <c r="K8" s="217">
        <f t="shared" si="0"/>
        <v>1200</v>
      </c>
    </row>
    <row r="9" spans="1:11">
      <c r="A9" s="216" t="s">
        <v>15</v>
      </c>
      <c r="B9" s="128"/>
      <c r="C9" s="49" t="s">
        <v>42</v>
      </c>
      <c r="D9" s="49" t="s">
        <v>458</v>
      </c>
      <c r="E9" s="82" t="s">
        <v>16</v>
      </c>
      <c r="F9" s="82" t="s">
        <v>16</v>
      </c>
      <c r="G9" s="49">
        <v>1</v>
      </c>
      <c r="H9" s="49"/>
      <c r="I9" s="49">
        <v>1</v>
      </c>
      <c r="J9" s="85">
        <v>1200</v>
      </c>
      <c r="K9" s="217">
        <f t="shared" si="0"/>
        <v>1200</v>
      </c>
    </row>
    <row r="10" spans="1:11">
      <c r="A10" s="216" t="s">
        <v>15</v>
      </c>
      <c r="B10" s="128"/>
      <c r="C10" s="49" t="s">
        <v>71</v>
      </c>
      <c r="D10" s="49" t="s">
        <v>32</v>
      </c>
      <c r="E10" s="82" t="s">
        <v>16</v>
      </c>
      <c r="F10" s="82" t="s">
        <v>16</v>
      </c>
      <c r="G10" s="49">
        <v>1</v>
      </c>
      <c r="H10" s="49"/>
      <c r="I10" s="49">
        <v>1</v>
      </c>
      <c r="J10" s="85">
        <v>2500</v>
      </c>
      <c r="K10" s="217">
        <f t="shared" si="0"/>
        <v>2500</v>
      </c>
    </row>
    <row r="11" spans="1:11">
      <c r="A11" s="216" t="s">
        <v>15</v>
      </c>
      <c r="B11" s="128"/>
      <c r="C11" s="49" t="s">
        <v>18</v>
      </c>
      <c r="D11" s="49" t="s">
        <v>32</v>
      </c>
      <c r="E11" s="82" t="s">
        <v>16</v>
      </c>
      <c r="F11" s="82" t="s">
        <v>16</v>
      </c>
      <c r="G11" s="49"/>
      <c r="H11" s="49">
        <v>1</v>
      </c>
      <c r="I11" s="49">
        <v>1</v>
      </c>
      <c r="J11" s="85">
        <v>2500</v>
      </c>
      <c r="K11" s="217">
        <f t="shared" si="0"/>
        <v>2500</v>
      </c>
    </row>
    <row r="12" spans="1:11">
      <c r="A12" s="216" t="s">
        <v>15</v>
      </c>
      <c r="B12" s="128"/>
      <c r="C12" s="49" t="s">
        <v>71</v>
      </c>
      <c r="D12" s="49" t="s">
        <v>56</v>
      </c>
      <c r="E12" s="82" t="s">
        <v>16</v>
      </c>
      <c r="F12" s="82" t="s">
        <v>16</v>
      </c>
      <c r="G12" s="49"/>
      <c r="H12" s="49">
        <v>1</v>
      </c>
      <c r="I12" s="49">
        <v>1</v>
      </c>
      <c r="J12" s="85">
        <v>2500</v>
      </c>
      <c r="K12" s="217">
        <f t="shared" si="0"/>
        <v>2500</v>
      </c>
    </row>
    <row r="13" spans="1:11">
      <c r="A13" s="216" t="s">
        <v>15</v>
      </c>
      <c r="B13" s="128"/>
      <c r="C13" s="49" t="s">
        <v>456</v>
      </c>
      <c r="D13" s="49" t="s">
        <v>32</v>
      </c>
      <c r="E13" s="82" t="s">
        <v>16</v>
      </c>
      <c r="F13" s="82" t="s">
        <v>16</v>
      </c>
      <c r="G13" s="49">
        <v>1</v>
      </c>
      <c r="H13" s="49"/>
      <c r="I13" s="49">
        <v>1</v>
      </c>
      <c r="J13" s="85">
        <v>2500</v>
      </c>
      <c r="K13" s="217">
        <f t="shared" si="0"/>
        <v>2500</v>
      </c>
    </row>
    <row r="14" spans="1:11">
      <c r="A14" s="216" t="s">
        <v>15</v>
      </c>
      <c r="B14" s="128"/>
      <c r="C14" s="49" t="s">
        <v>336</v>
      </c>
      <c r="D14" s="49" t="s">
        <v>32</v>
      </c>
      <c r="E14" s="82" t="s">
        <v>16</v>
      </c>
      <c r="F14" s="82" t="s">
        <v>16</v>
      </c>
      <c r="G14" s="49"/>
      <c r="H14" s="49">
        <v>1</v>
      </c>
      <c r="I14" s="49">
        <v>1</v>
      </c>
      <c r="J14" s="85">
        <v>6500</v>
      </c>
      <c r="K14" s="217">
        <f t="shared" si="0"/>
        <v>6500</v>
      </c>
    </row>
    <row r="15" spans="1:11">
      <c r="A15" s="216" t="s">
        <v>15</v>
      </c>
      <c r="B15" s="128"/>
      <c r="C15" s="49" t="s">
        <v>375</v>
      </c>
      <c r="D15" s="49" t="s">
        <v>32</v>
      </c>
      <c r="E15" s="82" t="s">
        <v>16</v>
      </c>
      <c r="F15" s="82" t="s">
        <v>16</v>
      </c>
      <c r="G15" s="49">
        <v>1</v>
      </c>
      <c r="H15" s="49"/>
      <c r="I15" s="49">
        <v>1</v>
      </c>
      <c r="J15" s="85">
        <v>65000</v>
      </c>
      <c r="K15" s="217">
        <f t="shared" si="0"/>
        <v>65000</v>
      </c>
    </row>
    <row r="16" spans="1:11" ht="15.75" thickBot="1">
      <c r="A16" s="218" t="s">
        <v>15</v>
      </c>
      <c r="B16" s="219"/>
      <c r="C16" s="50" t="s">
        <v>362</v>
      </c>
      <c r="D16" s="50" t="s">
        <v>69</v>
      </c>
      <c r="E16" s="220" t="s">
        <v>16</v>
      </c>
      <c r="F16" s="220" t="s">
        <v>16</v>
      </c>
      <c r="G16" s="50"/>
      <c r="H16" s="50">
        <v>1</v>
      </c>
      <c r="I16" s="50">
        <v>1</v>
      </c>
      <c r="J16" s="221">
        <v>650</v>
      </c>
      <c r="K16" s="222">
        <f t="shared" si="0"/>
        <v>650</v>
      </c>
    </row>
    <row r="18" spans="1:11" ht="16.5" thickBot="1">
      <c r="A18" s="11" t="s">
        <v>21</v>
      </c>
      <c r="B18" s="11"/>
      <c r="E18" s="12"/>
      <c r="F18" s="13"/>
      <c r="G18" s="67"/>
      <c r="H18" s="67"/>
      <c r="I18" s="67"/>
    </row>
    <row r="19" spans="1:11" ht="15.75" thickBot="1">
      <c r="A19" s="15"/>
      <c r="B19" s="15"/>
      <c r="E19" s="24"/>
      <c r="F19" s="27"/>
      <c r="G19" s="130" t="s">
        <v>22</v>
      </c>
      <c r="H19" s="131"/>
      <c r="I19" s="131"/>
      <c r="J19" s="132"/>
      <c r="K19" s="16">
        <f>SUM(I12:I16)</f>
        <v>5</v>
      </c>
    </row>
    <row r="20" spans="1:11" ht="18.75">
      <c r="A20" s="17" t="s">
        <v>15</v>
      </c>
      <c r="B20" s="133" t="s">
        <v>23</v>
      </c>
      <c r="C20" s="134"/>
      <c r="E20" s="26"/>
      <c r="F20" s="27"/>
      <c r="G20" s="135" t="s">
        <v>24</v>
      </c>
      <c r="H20" s="136"/>
      <c r="I20" s="136"/>
      <c r="J20" s="137"/>
      <c r="K20" s="18">
        <f>SUM(K6:K16)</f>
        <v>86400</v>
      </c>
    </row>
    <row r="21" spans="1:11" ht="15.75" thickBot="1">
      <c r="A21" s="19" t="s">
        <v>16</v>
      </c>
      <c r="B21" s="138" t="s">
        <v>25</v>
      </c>
      <c r="C21" s="139"/>
      <c r="E21" s="26"/>
      <c r="F21" s="27"/>
      <c r="G21" s="140" t="s">
        <v>26</v>
      </c>
      <c r="H21" s="141"/>
      <c r="I21" s="141"/>
      <c r="J21" s="141"/>
      <c r="K21" s="20">
        <f>K20*0.07</f>
        <v>6048.0000000000009</v>
      </c>
    </row>
  </sheetData>
  <mergeCells count="23"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  <mergeCell ref="B6:B16"/>
    <mergeCell ref="G19:J19"/>
    <mergeCell ref="B20:C20"/>
    <mergeCell ref="G20:J20"/>
    <mergeCell ref="B21:C21"/>
    <mergeCell ref="G21:J21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39"/>
  <sheetViews>
    <sheetView workbookViewId="0">
      <selection activeCell="O1" sqref="O1"/>
    </sheetView>
  </sheetViews>
  <sheetFormatPr defaultRowHeight="15"/>
  <cols>
    <col min="1" max="1" width="4.7109375" customWidth="1"/>
    <col min="2" max="2" width="7.28515625" customWidth="1"/>
    <col min="3" max="3" width="16.28515625" customWidth="1"/>
    <col min="4" max="4" width="14.5703125" customWidth="1"/>
    <col min="5" max="5" width="8" customWidth="1"/>
    <col min="6" max="6" width="17.42578125" customWidth="1"/>
    <col min="7" max="7" width="3.28515625" customWidth="1"/>
    <col min="8" max="9" width="3.42578125" customWidth="1"/>
    <col min="10" max="10" width="8" customWidth="1"/>
    <col min="11" max="11" width="8.42578125" customWidth="1"/>
  </cols>
  <sheetData>
    <row r="1" spans="1:11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>
      <c r="A2" s="150" t="s">
        <v>0</v>
      </c>
      <c r="B2" s="151"/>
      <c r="C2" s="151"/>
      <c r="D2" s="152"/>
      <c r="E2" s="152"/>
      <c r="F2" s="152"/>
      <c r="G2" s="152"/>
      <c r="H2" s="153" t="s">
        <v>1</v>
      </c>
      <c r="I2" s="153"/>
      <c r="J2" s="154">
        <v>42189</v>
      </c>
      <c r="K2" s="155"/>
    </row>
    <row r="3" spans="1:11">
      <c r="A3" s="142" t="s">
        <v>2</v>
      </c>
      <c r="B3" s="143"/>
      <c r="C3" s="143"/>
      <c r="D3" s="143"/>
      <c r="E3" s="143"/>
      <c r="F3" s="175" t="s">
        <v>331</v>
      </c>
      <c r="G3" s="175"/>
      <c r="H3" s="175"/>
      <c r="I3" s="175"/>
      <c r="J3" s="175"/>
      <c r="K3" s="185"/>
    </row>
    <row r="4" spans="1:11" ht="24" customHeight="1">
      <c r="A4" s="160" t="s">
        <v>3</v>
      </c>
      <c r="B4" s="156" t="s">
        <v>4</v>
      </c>
      <c r="C4" s="161" t="s">
        <v>5</v>
      </c>
      <c r="D4" s="161" t="s">
        <v>6</v>
      </c>
      <c r="E4" s="162" t="s">
        <v>7</v>
      </c>
      <c r="F4" s="163" t="s">
        <v>8</v>
      </c>
      <c r="G4" s="156" t="s">
        <v>9</v>
      </c>
      <c r="H4" s="156"/>
      <c r="I4" s="157" t="s">
        <v>10</v>
      </c>
      <c r="J4" s="158" t="s">
        <v>11</v>
      </c>
      <c r="K4" s="159" t="s">
        <v>12</v>
      </c>
    </row>
    <row r="5" spans="1:11">
      <c r="A5" s="160"/>
      <c r="B5" s="156"/>
      <c r="C5" s="161"/>
      <c r="D5" s="161"/>
      <c r="E5" s="162"/>
      <c r="F5" s="163"/>
      <c r="G5" s="120" t="s">
        <v>13</v>
      </c>
      <c r="H5" s="120" t="s">
        <v>14</v>
      </c>
      <c r="I5" s="157"/>
      <c r="J5" s="158"/>
      <c r="K5" s="159"/>
    </row>
    <row r="6" spans="1:11">
      <c r="A6" s="1" t="s">
        <v>15</v>
      </c>
      <c r="B6" s="161" t="s">
        <v>329</v>
      </c>
      <c r="C6" s="3" t="s">
        <v>44</v>
      </c>
      <c r="D6" s="122" t="s">
        <v>337</v>
      </c>
      <c r="E6" s="122" t="s">
        <v>341</v>
      </c>
      <c r="F6" s="122" t="s">
        <v>343</v>
      </c>
      <c r="G6" s="122">
        <v>1</v>
      </c>
      <c r="H6" s="122"/>
      <c r="I6" s="122">
        <v>1</v>
      </c>
      <c r="J6" s="5">
        <v>38000</v>
      </c>
      <c r="K6" s="6">
        <f>J6*I6</f>
        <v>38000</v>
      </c>
    </row>
    <row r="7" spans="1:11">
      <c r="A7" s="1" t="s">
        <v>15</v>
      </c>
      <c r="B7" s="161"/>
      <c r="C7" s="3" t="s">
        <v>44</v>
      </c>
      <c r="D7" s="122" t="s">
        <v>337</v>
      </c>
      <c r="E7" s="122" t="s">
        <v>341</v>
      </c>
      <c r="F7" s="122" t="s">
        <v>344</v>
      </c>
      <c r="G7" s="122">
        <v>1</v>
      </c>
      <c r="H7" s="122"/>
      <c r="I7" s="122">
        <v>1</v>
      </c>
      <c r="J7" s="5">
        <v>38000</v>
      </c>
      <c r="K7" s="6">
        <f t="shared" ref="K7:K69" si="0">J7*I7</f>
        <v>38000</v>
      </c>
    </row>
    <row r="8" spans="1:11">
      <c r="A8" s="1" t="s">
        <v>15</v>
      </c>
      <c r="B8" s="161"/>
      <c r="C8" s="3" t="s">
        <v>44</v>
      </c>
      <c r="D8" s="122" t="s">
        <v>337</v>
      </c>
      <c r="E8" s="122" t="s">
        <v>341</v>
      </c>
      <c r="F8" s="122" t="s">
        <v>345</v>
      </c>
      <c r="G8" s="122">
        <v>1</v>
      </c>
      <c r="H8" s="122"/>
      <c r="I8" s="122">
        <v>1</v>
      </c>
      <c r="J8" s="5">
        <v>38000</v>
      </c>
      <c r="K8" s="6">
        <f t="shared" si="0"/>
        <v>38000</v>
      </c>
    </row>
    <row r="9" spans="1:11">
      <c r="A9" s="1" t="s">
        <v>15</v>
      </c>
      <c r="B9" s="161"/>
      <c r="C9" s="3" t="s">
        <v>44</v>
      </c>
      <c r="D9" s="122" t="s">
        <v>337</v>
      </c>
      <c r="E9" s="122" t="s">
        <v>341</v>
      </c>
      <c r="F9" s="122" t="s">
        <v>346</v>
      </c>
      <c r="G9" s="122">
        <v>1</v>
      </c>
      <c r="H9" s="122"/>
      <c r="I9" s="122">
        <v>1</v>
      </c>
      <c r="J9" s="5">
        <v>38000</v>
      </c>
      <c r="K9" s="6">
        <f t="shared" si="0"/>
        <v>38000</v>
      </c>
    </row>
    <row r="10" spans="1:11">
      <c r="A10" s="1" t="s">
        <v>15</v>
      </c>
      <c r="B10" s="161"/>
      <c r="C10" s="3" t="s">
        <v>44</v>
      </c>
      <c r="D10" s="122" t="s">
        <v>338</v>
      </c>
      <c r="E10" s="7" t="s">
        <v>16</v>
      </c>
      <c r="F10" s="7" t="s">
        <v>16</v>
      </c>
      <c r="G10" s="122">
        <v>1</v>
      </c>
      <c r="H10" s="122"/>
      <c r="I10" s="122">
        <v>1</v>
      </c>
      <c r="J10" s="5">
        <v>38000</v>
      </c>
      <c r="K10" s="6">
        <f t="shared" si="0"/>
        <v>38000</v>
      </c>
    </row>
    <row r="11" spans="1:11">
      <c r="A11" s="1" t="s">
        <v>15</v>
      </c>
      <c r="B11" s="161"/>
      <c r="C11" s="3" t="s">
        <v>333</v>
      </c>
      <c r="D11" s="122" t="s">
        <v>339</v>
      </c>
      <c r="E11" s="7" t="s">
        <v>16</v>
      </c>
      <c r="F11" s="7" t="s">
        <v>16</v>
      </c>
      <c r="G11" s="122">
        <v>1</v>
      </c>
      <c r="H11" s="122"/>
      <c r="I11" s="122">
        <v>1</v>
      </c>
      <c r="J11" s="5">
        <v>6500</v>
      </c>
      <c r="K11" s="6">
        <f t="shared" si="0"/>
        <v>6500</v>
      </c>
    </row>
    <row r="12" spans="1:11">
      <c r="A12" s="1" t="s">
        <v>15</v>
      </c>
      <c r="B12" s="161"/>
      <c r="C12" s="3" t="s">
        <v>248</v>
      </c>
      <c r="D12" s="122" t="s">
        <v>340</v>
      </c>
      <c r="E12" s="7" t="s">
        <v>16</v>
      </c>
      <c r="F12" s="122" t="s">
        <v>347</v>
      </c>
      <c r="G12" s="122">
        <v>1</v>
      </c>
      <c r="H12" s="122"/>
      <c r="I12" s="122">
        <v>1</v>
      </c>
      <c r="J12" s="5">
        <v>45000</v>
      </c>
      <c r="K12" s="6">
        <f t="shared" si="0"/>
        <v>45000</v>
      </c>
    </row>
    <row r="13" spans="1:11">
      <c r="A13" s="1" t="s">
        <v>15</v>
      </c>
      <c r="B13" s="161"/>
      <c r="C13" s="3" t="s">
        <v>334</v>
      </c>
      <c r="D13" s="122" t="s">
        <v>337</v>
      </c>
      <c r="E13" s="122" t="s">
        <v>342</v>
      </c>
      <c r="F13" s="122" t="s">
        <v>348</v>
      </c>
      <c r="G13" s="122">
        <v>1</v>
      </c>
      <c r="H13" s="122"/>
      <c r="I13" s="122">
        <v>1</v>
      </c>
      <c r="J13" s="5">
        <v>15500</v>
      </c>
      <c r="K13" s="6">
        <f t="shared" si="0"/>
        <v>15500</v>
      </c>
    </row>
    <row r="14" spans="1:11">
      <c r="A14" s="1" t="s">
        <v>15</v>
      </c>
      <c r="B14" s="161"/>
      <c r="C14" s="3" t="s">
        <v>334</v>
      </c>
      <c r="D14" s="122" t="s">
        <v>337</v>
      </c>
      <c r="E14" s="122" t="s">
        <v>342</v>
      </c>
      <c r="F14" s="122" t="s">
        <v>349</v>
      </c>
      <c r="G14" s="122">
        <v>1</v>
      </c>
      <c r="H14" s="122"/>
      <c r="I14" s="122">
        <v>1</v>
      </c>
      <c r="J14" s="5">
        <v>15500</v>
      </c>
      <c r="K14" s="6">
        <f t="shared" si="0"/>
        <v>15500</v>
      </c>
    </row>
    <row r="15" spans="1:11">
      <c r="A15" s="1" t="s">
        <v>15</v>
      </c>
      <c r="B15" s="176" t="s">
        <v>335</v>
      </c>
      <c r="C15" s="3" t="s">
        <v>334</v>
      </c>
      <c r="D15" s="122" t="s">
        <v>337</v>
      </c>
      <c r="E15" s="122" t="s">
        <v>342</v>
      </c>
      <c r="F15" s="122" t="s">
        <v>349</v>
      </c>
      <c r="G15" s="122"/>
      <c r="H15" s="122">
        <v>1</v>
      </c>
      <c r="I15" s="122">
        <v>1</v>
      </c>
      <c r="J15" s="5">
        <v>15500</v>
      </c>
      <c r="K15" s="6">
        <f t="shared" si="0"/>
        <v>15500</v>
      </c>
    </row>
    <row r="16" spans="1:11">
      <c r="A16" s="1" t="s">
        <v>15</v>
      </c>
      <c r="B16" s="188"/>
      <c r="C16" s="3" t="s">
        <v>334</v>
      </c>
      <c r="D16" s="122" t="s">
        <v>337</v>
      </c>
      <c r="E16" s="122" t="s">
        <v>342</v>
      </c>
      <c r="F16" s="122" t="s">
        <v>350</v>
      </c>
      <c r="G16" s="122"/>
      <c r="H16" s="122">
        <v>1</v>
      </c>
      <c r="I16" s="122">
        <v>1</v>
      </c>
      <c r="J16" s="5">
        <v>15500</v>
      </c>
      <c r="K16" s="6">
        <f t="shared" si="0"/>
        <v>15500</v>
      </c>
    </row>
    <row r="17" spans="1:11">
      <c r="A17" s="1" t="s">
        <v>15</v>
      </c>
      <c r="B17" s="188"/>
      <c r="C17" s="3" t="s">
        <v>44</v>
      </c>
      <c r="D17" s="122" t="s">
        <v>32</v>
      </c>
      <c r="E17" s="7" t="s">
        <v>16</v>
      </c>
      <c r="F17" s="7" t="s">
        <v>16</v>
      </c>
      <c r="G17" s="122"/>
      <c r="H17" s="122">
        <v>1</v>
      </c>
      <c r="I17" s="122">
        <v>1</v>
      </c>
      <c r="J17" s="5">
        <v>38000</v>
      </c>
      <c r="K17" s="6">
        <f t="shared" si="0"/>
        <v>38000</v>
      </c>
    </row>
    <row r="18" spans="1:11">
      <c r="A18" s="1" t="s">
        <v>15</v>
      </c>
      <c r="B18" s="188"/>
      <c r="C18" s="3" t="s">
        <v>44</v>
      </c>
      <c r="D18" s="122" t="s">
        <v>325</v>
      </c>
      <c r="E18" s="7" t="s">
        <v>16</v>
      </c>
      <c r="F18" s="7" t="s">
        <v>16</v>
      </c>
      <c r="G18" s="122"/>
      <c r="H18" s="122">
        <v>1</v>
      </c>
      <c r="I18" s="122">
        <v>1</v>
      </c>
      <c r="J18" s="5">
        <v>38000</v>
      </c>
      <c r="K18" s="6">
        <f t="shared" si="0"/>
        <v>38000</v>
      </c>
    </row>
    <row r="19" spans="1:11">
      <c r="A19" s="1" t="s">
        <v>15</v>
      </c>
      <c r="B19" s="188"/>
      <c r="C19" s="3" t="s">
        <v>336</v>
      </c>
      <c r="D19" s="122"/>
      <c r="E19" s="7" t="s">
        <v>16</v>
      </c>
      <c r="F19" s="7" t="s">
        <v>16</v>
      </c>
      <c r="G19" s="122"/>
      <c r="H19" s="122">
        <v>1</v>
      </c>
      <c r="I19" s="122">
        <v>1</v>
      </c>
      <c r="J19" s="5">
        <v>6500</v>
      </c>
      <c r="K19" s="6">
        <f t="shared" si="0"/>
        <v>6500</v>
      </c>
    </row>
    <row r="20" spans="1:11">
      <c r="A20" s="1" t="s">
        <v>15</v>
      </c>
      <c r="B20" s="177"/>
      <c r="C20" s="3" t="s">
        <v>222</v>
      </c>
      <c r="D20" s="122" t="s">
        <v>32</v>
      </c>
      <c r="E20" s="7" t="s">
        <v>16</v>
      </c>
      <c r="F20" s="7" t="s">
        <v>16</v>
      </c>
      <c r="G20" s="122"/>
      <c r="H20" s="122">
        <v>1</v>
      </c>
      <c r="I20" s="122">
        <v>1</v>
      </c>
      <c r="J20" s="5">
        <v>14000</v>
      </c>
      <c r="K20" s="6">
        <f t="shared" si="0"/>
        <v>14000</v>
      </c>
    </row>
    <row r="21" spans="1:11">
      <c r="A21" s="1" t="s">
        <v>15</v>
      </c>
      <c r="B21" s="168" t="s">
        <v>351</v>
      </c>
      <c r="C21" s="3" t="s">
        <v>42</v>
      </c>
      <c r="D21" s="122" t="s">
        <v>230</v>
      </c>
      <c r="E21" s="7" t="s">
        <v>16</v>
      </c>
      <c r="F21" s="7" t="s">
        <v>16</v>
      </c>
      <c r="G21" s="122">
        <v>1</v>
      </c>
      <c r="H21" s="122"/>
      <c r="I21" s="122">
        <v>1</v>
      </c>
      <c r="J21" s="5">
        <v>1200</v>
      </c>
      <c r="K21" s="6">
        <f t="shared" si="0"/>
        <v>1200</v>
      </c>
    </row>
    <row r="22" spans="1:11">
      <c r="A22" s="1" t="s">
        <v>15</v>
      </c>
      <c r="B22" s="209"/>
      <c r="C22" s="3" t="s">
        <v>336</v>
      </c>
      <c r="D22" s="122" t="s">
        <v>32</v>
      </c>
      <c r="E22" s="7" t="s">
        <v>16</v>
      </c>
      <c r="F22" s="7" t="s">
        <v>16</v>
      </c>
      <c r="G22" s="122">
        <v>1</v>
      </c>
      <c r="H22" s="122"/>
      <c r="I22" s="122">
        <v>1</v>
      </c>
      <c r="J22" s="5">
        <v>6500</v>
      </c>
      <c r="K22" s="6">
        <f t="shared" si="0"/>
        <v>6500</v>
      </c>
    </row>
    <row r="23" spans="1:11">
      <c r="A23" s="1" t="s">
        <v>15</v>
      </c>
      <c r="B23" s="209"/>
      <c r="C23" s="3" t="s">
        <v>246</v>
      </c>
      <c r="D23" s="122" t="s">
        <v>32</v>
      </c>
      <c r="E23" s="7" t="s">
        <v>16</v>
      </c>
      <c r="F23" s="7" t="s">
        <v>16</v>
      </c>
      <c r="G23" s="122">
        <v>1</v>
      </c>
      <c r="H23" s="122"/>
      <c r="I23" s="122">
        <v>1</v>
      </c>
      <c r="J23" s="5">
        <v>45000</v>
      </c>
      <c r="K23" s="6">
        <f t="shared" si="0"/>
        <v>45000</v>
      </c>
    </row>
    <row r="24" spans="1:11">
      <c r="A24" s="1" t="s">
        <v>15</v>
      </c>
      <c r="B24" s="209"/>
      <c r="C24" s="3" t="s">
        <v>246</v>
      </c>
      <c r="D24" s="122" t="s">
        <v>32</v>
      </c>
      <c r="E24" s="7" t="s">
        <v>16</v>
      </c>
      <c r="F24" s="7" t="s">
        <v>16</v>
      </c>
      <c r="G24" s="122">
        <v>1</v>
      </c>
      <c r="H24" s="122"/>
      <c r="I24" s="122">
        <v>1</v>
      </c>
      <c r="J24" s="5">
        <v>45000</v>
      </c>
      <c r="K24" s="6">
        <f t="shared" si="0"/>
        <v>45000</v>
      </c>
    </row>
    <row r="25" spans="1:11">
      <c r="A25" s="1" t="s">
        <v>15</v>
      </c>
      <c r="B25" s="209"/>
      <c r="C25" s="3" t="s">
        <v>333</v>
      </c>
      <c r="D25" s="122" t="s">
        <v>339</v>
      </c>
      <c r="E25" s="7" t="s">
        <v>16</v>
      </c>
      <c r="F25" s="7" t="s">
        <v>16</v>
      </c>
      <c r="G25" s="122">
        <v>1</v>
      </c>
      <c r="H25" s="122"/>
      <c r="I25" s="122">
        <v>1</v>
      </c>
      <c r="J25" s="5">
        <v>6500</v>
      </c>
      <c r="K25" s="6">
        <f t="shared" si="0"/>
        <v>6500</v>
      </c>
    </row>
    <row r="26" spans="1:11">
      <c r="A26" s="1" t="s">
        <v>15</v>
      </c>
      <c r="B26" s="209"/>
      <c r="C26" s="3" t="s">
        <v>333</v>
      </c>
      <c r="D26" s="122" t="s">
        <v>354</v>
      </c>
      <c r="E26" s="7" t="s">
        <v>16</v>
      </c>
      <c r="F26" s="7" t="s">
        <v>16</v>
      </c>
      <c r="G26" s="122"/>
      <c r="H26" s="122"/>
      <c r="I26" s="122">
        <v>1</v>
      </c>
      <c r="J26" s="5">
        <v>6500</v>
      </c>
      <c r="K26" s="6">
        <f t="shared" si="0"/>
        <v>6500</v>
      </c>
    </row>
    <row r="27" spans="1:11">
      <c r="A27" s="1" t="s">
        <v>15</v>
      </c>
      <c r="B27" s="209"/>
      <c r="C27" s="3" t="s">
        <v>248</v>
      </c>
      <c r="D27" s="7" t="s">
        <v>16</v>
      </c>
      <c r="E27" s="7" t="s">
        <v>16</v>
      </c>
      <c r="F27" s="122" t="s">
        <v>358</v>
      </c>
      <c r="G27" s="122">
        <v>1</v>
      </c>
      <c r="H27" s="122"/>
      <c r="I27" s="122">
        <v>1</v>
      </c>
      <c r="J27" s="5">
        <v>45000</v>
      </c>
      <c r="K27" s="6">
        <f t="shared" si="0"/>
        <v>45000</v>
      </c>
    </row>
    <row r="28" spans="1:11">
      <c r="A28" s="1" t="s">
        <v>15</v>
      </c>
      <c r="B28" s="209"/>
      <c r="C28" s="3" t="s">
        <v>352</v>
      </c>
      <c r="D28" s="122" t="s">
        <v>355</v>
      </c>
      <c r="E28" s="7" t="s">
        <v>16</v>
      </c>
      <c r="F28" s="7" t="s">
        <v>16</v>
      </c>
      <c r="G28" s="122">
        <v>1</v>
      </c>
      <c r="H28" s="122"/>
      <c r="I28" s="122">
        <v>1</v>
      </c>
      <c r="J28" s="5">
        <v>1100</v>
      </c>
      <c r="K28" s="6">
        <f t="shared" si="0"/>
        <v>1100</v>
      </c>
    </row>
    <row r="29" spans="1:11">
      <c r="A29" s="1" t="s">
        <v>15</v>
      </c>
      <c r="B29" s="209"/>
      <c r="C29" s="3" t="s">
        <v>353</v>
      </c>
      <c r="D29" s="122" t="s">
        <v>356</v>
      </c>
      <c r="E29" s="7" t="s">
        <v>16</v>
      </c>
      <c r="F29" s="7" t="s">
        <v>16</v>
      </c>
      <c r="G29" s="122">
        <v>1</v>
      </c>
      <c r="H29" s="122"/>
      <c r="I29" s="122">
        <v>1</v>
      </c>
      <c r="J29" s="5">
        <v>2500</v>
      </c>
      <c r="K29" s="6">
        <f t="shared" si="0"/>
        <v>2500</v>
      </c>
    </row>
    <row r="30" spans="1:11">
      <c r="A30" s="1" t="s">
        <v>15</v>
      </c>
      <c r="B30" s="209"/>
      <c r="C30" s="3" t="s">
        <v>44</v>
      </c>
      <c r="D30" s="122" t="s">
        <v>337</v>
      </c>
      <c r="E30" s="7" t="s">
        <v>16</v>
      </c>
      <c r="F30" s="122" t="s">
        <v>359</v>
      </c>
      <c r="G30" s="122">
        <v>1</v>
      </c>
      <c r="H30" s="122"/>
      <c r="I30" s="122">
        <v>1</v>
      </c>
      <c r="J30" s="5">
        <v>38000</v>
      </c>
      <c r="K30" s="6">
        <f t="shared" si="0"/>
        <v>38000</v>
      </c>
    </row>
    <row r="31" spans="1:11">
      <c r="A31" s="1" t="s">
        <v>15</v>
      </c>
      <c r="B31" s="209"/>
      <c r="C31" s="3" t="s">
        <v>44</v>
      </c>
      <c r="D31" s="122" t="s">
        <v>337</v>
      </c>
      <c r="E31" s="7" t="s">
        <v>16</v>
      </c>
      <c r="F31" s="122" t="s">
        <v>360</v>
      </c>
      <c r="G31" s="122">
        <v>1</v>
      </c>
      <c r="H31" s="122"/>
      <c r="I31" s="122">
        <v>1</v>
      </c>
      <c r="J31" s="5">
        <v>38000</v>
      </c>
      <c r="K31" s="6">
        <f t="shared" si="0"/>
        <v>38000</v>
      </c>
    </row>
    <row r="32" spans="1:11">
      <c r="A32" s="1" t="s">
        <v>15</v>
      </c>
      <c r="B32" s="209"/>
      <c r="C32" s="3" t="s">
        <v>44</v>
      </c>
      <c r="D32" s="122" t="s">
        <v>32</v>
      </c>
      <c r="E32" s="7" t="s">
        <v>16</v>
      </c>
      <c r="F32" s="7" t="s">
        <v>16</v>
      </c>
      <c r="G32" s="122">
        <v>1</v>
      </c>
      <c r="H32" s="122"/>
      <c r="I32" s="122">
        <v>1</v>
      </c>
      <c r="J32" s="5">
        <v>38000</v>
      </c>
      <c r="K32" s="6">
        <f t="shared" si="0"/>
        <v>38000</v>
      </c>
    </row>
    <row r="33" spans="1:11">
      <c r="A33" s="1" t="s">
        <v>15</v>
      </c>
      <c r="B33" s="209"/>
      <c r="C33" s="3" t="s">
        <v>222</v>
      </c>
      <c r="D33" s="122" t="s">
        <v>32</v>
      </c>
      <c r="E33" s="7" t="s">
        <v>16</v>
      </c>
      <c r="F33" s="7" t="s">
        <v>16</v>
      </c>
      <c r="G33" s="122">
        <v>1</v>
      </c>
      <c r="H33" s="122"/>
      <c r="I33" s="122">
        <v>1</v>
      </c>
      <c r="J33" s="5">
        <v>14000</v>
      </c>
      <c r="K33" s="6">
        <f t="shared" si="0"/>
        <v>14000</v>
      </c>
    </row>
    <row r="34" spans="1:11">
      <c r="A34" s="1" t="s">
        <v>15</v>
      </c>
      <c r="B34" s="209"/>
      <c r="C34" s="3" t="s">
        <v>222</v>
      </c>
      <c r="D34" s="122" t="s">
        <v>32</v>
      </c>
      <c r="E34" s="7" t="s">
        <v>16</v>
      </c>
      <c r="F34" s="7" t="s">
        <v>16</v>
      </c>
      <c r="G34" s="122">
        <v>1</v>
      </c>
      <c r="H34" s="122"/>
      <c r="I34" s="122">
        <v>1</v>
      </c>
      <c r="J34" s="5">
        <v>14000</v>
      </c>
      <c r="K34" s="6">
        <f t="shared" si="0"/>
        <v>14000</v>
      </c>
    </row>
    <row r="35" spans="1:11">
      <c r="A35" s="1" t="s">
        <v>15</v>
      </c>
      <c r="B35" s="209"/>
      <c r="C35" s="3" t="s">
        <v>222</v>
      </c>
      <c r="D35" s="122" t="s">
        <v>32</v>
      </c>
      <c r="E35" s="7" t="s">
        <v>16</v>
      </c>
      <c r="F35" s="7" t="s">
        <v>16</v>
      </c>
      <c r="G35" s="122">
        <v>1</v>
      </c>
      <c r="H35" s="122"/>
      <c r="I35" s="122">
        <v>1</v>
      </c>
      <c r="J35" s="5">
        <v>14000</v>
      </c>
      <c r="K35" s="6">
        <f t="shared" si="0"/>
        <v>14000</v>
      </c>
    </row>
    <row r="36" spans="1:11">
      <c r="A36" s="1" t="s">
        <v>15</v>
      </c>
      <c r="B36" s="209"/>
      <c r="C36" s="3" t="s">
        <v>222</v>
      </c>
      <c r="D36" s="122" t="s">
        <v>32</v>
      </c>
      <c r="E36" s="7" t="s">
        <v>16</v>
      </c>
      <c r="F36" s="7" t="s">
        <v>16</v>
      </c>
      <c r="G36" s="122">
        <v>1</v>
      </c>
      <c r="H36" s="122"/>
      <c r="I36" s="122">
        <v>1</v>
      </c>
      <c r="J36" s="5">
        <v>14000</v>
      </c>
      <c r="K36" s="6">
        <f t="shared" si="0"/>
        <v>14000</v>
      </c>
    </row>
    <row r="37" spans="1:11">
      <c r="A37" s="1" t="s">
        <v>15</v>
      </c>
      <c r="B37" s="169"/>
      <c r="C37" s="3" t="s">
        <v>322</v>
      </c>
      <c r="D37" s="122" t="s">
        <v>357</v>
      </c>
      <c r="E37" s="7" t="s">
        <v>16</v>
      </c>
      <c r="F37" s="122" t="s">
        <v>361</v>
      </c>
      <c r="G37" s="122">
        <v>1</v>
      </c>
      <c r="H37" s="122"/>
      <c r="I37" s="122">
        <v>1</v>
      </c>
      <c r="J37" s="5">
        <v>80000</v>
      </c>
      <c r="K37" s="6">
        <f t="shared" si="0"/>
        <v>80000</v>
      </c>
    </row>
    <row r="38" spans="1:11">
      <c r="A38" s="1" t="s">
        <v>15</v>
      </c>
      <c r="B38" s="168" t="s">
        <v>367</v>
      </c>
      <c r="C38" s="3" t="s">
        <v>314</v>
      </c>
      <c r="D38" s="122" t="s">
        <v>363</v>
      </c>
      <c r="E38" s="122">
        <v>5402422</v>
      </c>
      <c r="F38" s="7" t="s">
        <v>16</v>
      </c>
      <c r="G38" s="122">
        <v>1</v>
      </c>
      <c r="H38" s="122"/>
      <c r="I38" s="122">
        <v>1</v>
      </c>
      <c r="J38" s="5">
        <v>450000</v>
      </c>
      <c r="K38" s="6">
        <f t="shared" si="0"/>
        <v>450000</v>
      </c>
    </row>
    <row r="39" spans="1:11">
      <c r="A39" s="1" t="s">
        <v>15</v>
      </c>
      <c r="B39" s="209"/>
      <c r="C39" s="3" t="s">
        <v>71</v>
      </c>
      <c r="D39" s="122" t="s">
        <v>364</v>
      </c>
      <c r="E39" s="7" t="s">
        <v>16</v>
      </c>
      <c r="F39" s="7" t="s">
        <v>16</v>
      </c>
      <c r="G39" s="122">
        <v>1</v>
      </c>
      <c r="H39" s="122"/>
      <c r="I39" s="122">
        <v>1</v>
      </c>
      <c r="J39" s="5">
        <v>2500</v>
      </c>
      <c r="K39" s="6">
        <f t="shared" si="0"/>
        <v>2500</v>
      </c>
    </row>
    <row r="40" spans="1:11">
      <c r="A40" s="1" t="s">
        <v>15</v>
      </c>
      <c r="B40" s="209"/>
      <c r="C40" s="3" t="s">
        <v>362</v>
      </c>
      <c r="D40" s="122" t="s">
        <v>365</v>
      </c>
      <c r="E40" s="122" t="s">
        <v>366</v>
      </c>
      <c r="F40" s="7" t="s">
        <v>16</v>
      </c>
      <c r="G40" s="122">
        <v>1</v>
      </c>
      <c r="H40" s="122"/>
      <c r="I40" s="122">
        <v>1</v>
      </c>
      <c r="J40" s="5">
        <v>650</v>
      </c>
      <c r="K40" s="6">
        <f t="shared" si="0"/>
        <v>650</v>
      </c>
    </row>
    <row r="41" spans="1:11">
      <c r="A41" s="1" t="s">
        <v>15</v>
      </c>
      <c r="B41" s="169"/>
      <c r="C41" s="3" t="s">
        <v>42</v>
      </c>
      <c r="D41" s="122" t="s">
        <v>58</v>
      </c>
      <c r="E41" s="7" t="s">
        <v>16</v>
      </c>
      <c r="F41" s="7" t="s">
        <v>16</v>
      </c>
      <c r="G41" s="122">
        <v>1</v>
      </c>
      <c r="H41" s="122"/>
      <c r="I41" s="122">
        <v>1</v>
      </c>
      <c r="J41" s="5">
        <v>1200</v>
      </c>
      <c r="K41" s="6">
        <f t="shared" si="0"/>
        <v>1200</v>
      </c>
    </row>
    <row r="42" spans="1:11">
      <c r="A42" s="1" t="s">
        <v>15</v>
      </c>
      <c r="B42" s="168" t="s">
        <v>368</v>
      </c>
      <c r="C42" s="3" t="s">
        <v>362</v>
      </c>
      <c r="D42" s="122" t="s">
        <v>32</v>
      </c>
      <c r="E42" s="7" t="s">
        <v>16</v>
      </c>
      <c r="F42" s="7" t="s">
        <v>16</v>
      </c>
      <c r="G42" s="122"/>
      <c r="H42" s="122"/>
      <c r="I42" s="122">
        <v>1</v>
      </c>
      <c r="J42" s="5">
        <v>650</v>
      </c>
      <c r="K42" s="6">
        <f t="shared" si="0"/>
        <v>650</v>
      </c>
    </row>
    <row r="43" spans="1:11">
      <c r="A43" s="1" t="s">
        <v>15</v>
      </c>
      <c r="B43" s="209"/>
      <c r="C43" s="3" t="s">
        <v>19</v>
      </c>
      <c r="D43" s="122" t="s">
        <v>32</v>
      </c>
      <c r="E43" s="7" t="s">
        <v>16</v>
      </c>
      <c r="F43" s="7" t="s">
        <v>16</v>
      </c>
      <c r="G43" s="122">
        <v>1</v>
      </c>
      <c r="H43" s="122"/>
      <c r="I43" s="122">
        <v>1</v>
      </c>
      <c r="J43" s="5">
        <v>6500</v>
      </c>
      <c r="K43" s="6">
        <f t="shared" si="0"/>
        <v>6500</v>
      </c>
    </row>
    <row r="44" spans="1:11">
      <c r="A44" s="1" t="s">
        <v>15</v>
      </c>
      <c r="B44" s="209"/>
      <c r="C44" s="3" t="s">
        <v>19</v>
      </c>
      <c r="D44" s="122" t="s">
        <v>32</v>
      </c>
      <c r="E44" s="7" t="s">
        <v>16</v>
      </c>
      <c r="F44" s="7" t="s">
        <v>16</v>
      </c>
      <c r="G44" s="122">
        <v>1</v>
      </c>
      <c r="H44" s="122"/>
      <c r="I44" s="122">
        <v>1</v>
      </c>
      <c r="J44" s="5">
        <v>6500</v>
      </c>
      <c r="K44" s="6">
        <f t="shared" si="0"/>
        <v>6500</v>
      </c>
    </row>
    <row r="45" spans="1:11">
      <c r="A45" s="1" t="s">
        <v>15</v>
      </c>
      <c r="B45" s="169"/>
      <c r="C45" s="3" t="s">
        <v>248</v>
      </c>
      <c r="D45" s="122" t="s">
        <v>376</v>
      </c>
      <c r="E45" s="7" t="s">
        <v>16</v>
      </c>
      <c r="F45" s="7" t="s">
        <v>16</v>
      </c>
      <c r="G45" s="122"/>
      <c r="H45" s="122"/>
      <c r="I45" s="122">
        <v>1</v>
      </c>
      <c r="J45" s="5">
        <v>45000</v>
      </c>
      <c r="K45" s="6">
        <f t="shared" si="0"/>
        <v>45000</v>
      </c>
    </row>
    <row r="46" spans="1:11">
      <c r="A46" s="1" t="s">
        <v>15</v>
      </c>
      <c r="B46" s="120" t="s">
        <v>369</v>
      </c>
      <c r="C46" s="3" t="s">
        <v>370</v>
      </c>
      <c r="D46" s="122" t="s">
        <v>377</v>
      </c>
      <c r="E46" s="7" t="s">
        <v>16</v>
      </c>
      <c r="F46" s="122" t="s">
        <v>380</v>
      </c>
      <c r="G46" s="122">
        <v>1</v>
      </c>
      <c r="H46" s="122"/>
      <c r="I46" s="122">
        <v>1</v>
      </c>
      <c r="J46" s="5">
        <v>450000</v>
      </c>
      <c r="K46" s="6">
        <f t="shared" si="0"/>
        <v>450000</v>
      </c>
    </row>
    <row r="47" spans="1:11" ht="15" customHeight="1">
      <c r="A47" s="1" t="s">
        <v>15</v>
      </c>
      <c r="B47" s="168" t="s">
        <v>371</v>
      </c>
      <c r="C47" s="3" t="s">
        <v>208</v>
      </c>
      <c r="D47" s="122" t="s">
        <v>32</v>
      </c>
      <c r="E47" s="7" t="s">
        <v>16</v>
      </c>
      <c r="F47" s="7" t="s">
        <v>16</v>
      </c>
      <c r="G47" s="122">
        <v>1</v>
      </c>
      <c r="H47" s="122"/>
      <c r="I47" s="122">
        <v>1</v>
      </c>
      <c r="J47" s="5">
        <v>150000</v>
      </c>
      <c r="K47" s="6">
        <f t="shared" si="0"/>
        <v>150000</v>
      </c>
    </row>
    <row r="48" spans="1:11">
      <c r="A48" s="1" t="s">
        <v>15</v>
      </c>
      <c r="B48" s="209"/>
      <c r="C48" s="3" t="s">
        <v>208</v>
      </c>
      <c r="D48" s="122" t="s">
        <v>32</v>
      </c>
      <c r="E48" s="7" t="s">
        <v>16</v>
      </c>
      <c r="F48" s="7" t="s">
        <v>16</v>
      </c>
      <c r="G48" s="122"/>
      <c r="H48" s="122"/>
      <c r="I48" s="122">
        <v>1</v>
      </c>
      <c r="J48" s="5">
        <v>150000</v>
      </c>
      <c r="K48" s="6">
        <f t="shared" si="0"/>
        <v>150000</v>
      </c>
    </row>
    <row r="49" spans="1:11">
      <c r="A49" s="1" t="s">
        <v>15</v>
      </c>
      <c r="B49" s="209"/>
      <c r="C49" s="3" t="s">
        <v>372</v>
      </c>
      <c r="D49" s="122" t="s">
        <v>378</v>
      </c>
      <c r="E49" s="7" t="s">
        <v>16</v>
      </c>
      <c r="F49" s="7" t="s">
        <v>16</v>
      </c>
      <c r="G49" s="122">
        <v>1</v>
      </c>
      <c r="H49" s="122"/>
      <c r="I49" s="122">
        <v>1</v>
      </c>
      <c r="J49" s="5">
        <v>1500</v>
      </c>
      <c r="K49" s="6">
        <f t="shared" si="0"/>
        <v>1500</v>
      </c>
    </row>
    <row r="50" spans="1:11">
      <c r="A50" s="1" t="s">
        <v>15</v>
      </c>
      <c r="B50" s="209"/>
      <c r="C50" s="3" t="s">
        <v>373</v>
      </c>
      <c r="D50" s="122" t="s">
        <v>32</v>
      </c>
      <c r="E50" s="7" t="s">
        <v>16</v>
      </c>
      <c r="F50" s="7" t="s">
        <v>16</v>
      </c>
      <c r="G50" s="122"/>
      <c r="H50" s="122">
        <v>1</v>
      </c>
      <c r="I50" s="122">
        <v>1</v>
      </c>
      <c r="J50" s="5">
        <v>450000</v>
      </c>
      <c r="K50" s="6">
        <f t="shared" si="0"/>
        <v>450000</v>
      </c>
    </row>
    <row r="51" spans="1:11" ht="15.75" thickBot="1">
      <c r="A51" s="8" t="s">
        <v>15</v>
      </c>
      <c r="B51" s="256"/>
      <c r="C51" s="21" t="s">
        <v>208</v>
      </c>
      <c r="D51" s="126" t="s">
        <v>32</v>
      </c>
      <c r="E51" s="22" t="s">
        <v>16</v>
      </c>
      <c r="F51" s="22" t="s">
        <v>16</v>
      </c>
      <c r="G51" s="126"/>
      <c r="H51" s="126">
        <v>1</v>
      </c>
      <c r="I51" s="126">
        <v>1</v>
      </c>
      <c r="J51" s="23">
        <v>150000</v>
      </c>
      <c r="K51" s="29">
        <f t="shared" si="0"/>
        <v>150000</v>
      </c>
    </row>
    <row r="52" spans="1:11">
      <c r="A52" s="38" t="s">
        <v>15</v>
      </c>
      <c r="B52" s="257" t="s">
        <v>371</v>
      </c>
      <c r="C52" s="258" t="s">
        <v>374</v>
      </c>
      <c r="D52" s="235" t="s">
        <v>379</v>
      </c>
      <c r="E52" s="259" t="s">
        <v>16</v>
      </c>
      <c r="F52" s="259" t="s">
        <v>16</v>
      </c>
      <c r="G52" s="235">
        <v>1</v>
      </c>
      <c r="H52" s="235"/>
      <c r="I52" s="235">
        <v>1</v>
      </c>
      <c r="J52" s="262">
        <v>20000</v>
      </c>
      <c r="K52" s="263">
        <f t="shared" si="0"/>
        <v>20000</v>
      </c>
    </row>
    <row r="53" spans="1:11">
      <c r="A53" s="1" t="s">
        <v>15</v>
      </c>
      <c r="B53" s="209"/>
      <c r="C53" s="3" t="s">
        <v>374</v>
      </c>
      <c r="D53" s="122" t="s">
        <v>379</v>
      </c>
      <c r="E53" s="7" t="s">
        <v>16</v>
      </c>
      <c r="F53" s="7" t="s">
        <v>16</v>
      </c>
      <c r="G53" s="122">
        <v>1</v>
      </c>
      <c r="H53" s="122"/>
      <c r="I53" s="122">
        <v>1</v>
      </c>
      <c r="J53" s="5">
        <v>20000</v>
      </c>
      <c r="K53" s="6">
        <f t="shared" si="0"/>
        <v>20000</v>
      </c>
    </row>
    <row r="54" spans="1:11">
      <c r="A54" s="1" t="s">
        <v>15</v>
      </c>
      <c r="B54" s="169"/>
      <c r="C54" s="3" t="s">
        <v>375</v>
      </c>
      <c r="D54" s="122" t="s">
        <v>32</v>
      </c>
      <c r="E54" s="7" t="s">
        <v>16</v>
      </c>
      <c r="F54" s="7" t="s">
        <v>16</v>
      </c>
      <c r="G54" s="122"/>
      <c r="H54" s="122"/>
      <c r="I54" s="122">
        <v>1</v>
      </c>
      <c r="J54" s="5">
        <v>65000</v>
      </c>
      <c r="K54" s="6">
        <f t="shared" si="0"/>
        <v>65000</v>
      </c>
    </row>
    <row r="55" spans="1:11">
      <c r="A55" s="1" t="s">
        <v>15</v>
      </c>
      <c r="B55" s="168" t="s">
        <v>381</v>
      </c>
      <c r="C55" s="3" t="s">
        <v>333</v>
      </c>
      <c r="D55" s="122" t="s">
        <v>339</v>
      </c>
      <c r="E55" s="7" t="s">
        <v>16</v>
      </c>
      <c r="F55" s="7" t="s">
        <v>16</v>
      </c>
      <c r="G55" s="122">
        <v>1</v>
      </c>
      <c r="H55" s="122"/>
      <c r="I55" s="122">
        <v>1</v>
      </c>
      <c r="J55" s="5">
        <v>6500</v>
      </c>
      <c r="K55" s="6">
        <f t="shared" si="0"/>
        <v>6500</v>
      </c>
    </row>
    <row r="56" spans="1:11">
      <c r="A56" s="1" t="s">
        <v>15</v>
      </c>
      <c r="B56" s="209"/>
      <c r="C56" s="3" t="s">
        <v>336</v>
      </c>
      <c r="D56" s="122" t="s">
        <v>32</v>
      </c>
      <c r="E56" s="7" t="s">
        <v>16</v>
      </c>
      <c r="F56" s="7" t="s">
        <v>16</v>
      </c>
      <c r="G56" s="122">
        <v>1</v>
      </c>
      <c r="H56" s="122"/>
      <c r="I56" s="122">
        <v>1</v>
      </c>
      <c r="J56" s="5">
        <v>6500</v>
      </c>
      <c r="K56" s="6">
        <f t="shared" si="0"/>
        <v>6500</v>
      </c>
    </row>
    <row r="57" spans="1:11">
      <c r="A57" s="1" t="s">
        <v>15</v>
      </c>
      <c r="B57" s="209"/>
      <c r="C57" s="3" t="s">
        <v>382</v>
      </c>
      <c r="D57" s="122" t="s">
        <v>52</v>
      </c>
      <c r="E57" s="7" t="s">
        <v>16</v>
      </c>
      <c r="F57" s="7" t="s">
        <v>16</v>
      </c>
      <c r="G57" s="122">
        <v>1</v>
      </c>
      <c r="H57" s="122"/>
      <c r="I57" s="122">
        <v>1</v>
      </c>
      <c r="J57" s="5">
        <v>15000</v>
      </c>
      <c r="K57" s="6">
        <f t="shared" si="0"/>
        <v>15000</v>
      </c>
    </row>
    <row r="58" spans="1:11">
      <c r="A58" s="1" t="s">
        <v>15</v>
      </c>
      <c r="B58" s="209"/>
      <c r="C58" s="3" t="s">
        <v>42</v>
      </c>
      <c r="D58" s="122" t="s">
        <v>230</v>
      </c>
      <c r="E58" s="7" t="s">
        <v>16</v>
      </c>
      <c r="F58" s="7" t="s">
        <v>16</v>
      </c>
      <c r="G58" s="122">
        <v>1</v>
      </c>
      <c r="H58" s="122"/>
      <c r="I58" s="122">
        <v>1</v>
      </c>
      <c r="J58" s="5">
        <v>1200</v>
      </c>
      <c r="K58" s="6">
        <f t="shared" si="0"/>
        <v>1200</v>
      </c>
    </row>
    <row r="59" spans="1:11">
      <c r="A59" s="1" t="s">
        <v>15</v>
      </c>
      <c r="B59" s="169"/>
      <c r="C59" s="3" t="s">
        <v>362</v>
      </c>
      <c r="D59" s="122" t="s">
        <v>384</v>
      </c>
      <c r="E59" s="7" t="s">
        <v>16</v>
      </c>
      <c r="F59" s="7" t="s">
        <v>16</v>
      </c>
      <c r="G59" s="122"/>
      <c r="H59" s="122">
        <v>1</v>
      </c>
      <c r="I59" s="122">
        <v>1</v>
      </c>
      <c r="J59" s="5">
        <v>650</v>
      </c>
      <c r="K59" s="6">
        <f t="shared" si="0"/>
        <v>650</v>
      </c>
    </row>
    <row r="60" spans="1:11">
      <c r="A60" s="1" t="s">
        <v>15</v>
      </c>
      <c r="B60" s="176" t="s">
        <v>383</v>
      </c>
      <c r="C60" s="3" t="s">
        <v>71</v>
      </c>
      <c r="D60" s="122" t="s">
        <v>385</v>
      </c>
      <c r="E60" s="7" t="s">
        <v>16</v>
      </c>
      <c r="F60" s="7" t="s">
        <v>16</v>
      </c>
      <c r="G60" s="122">
        <v>1</v>
      </c>
      <c r="H60" s="122"/>
      <c r="I60" s="122">
        <v>1</v>
      </c>
      <c r="J60" s="5">
        <v>2500</v>
      </c>
      <c r="K60" s="6">
        <f t="shared" si="0"/>
        <v>2500</v>
      </c>
    </row>
    <row r="61" spans="1:11">
      <c r="A61" s="1" t="s">
        <v>15</v>
      </c>
      <c r="B61" s="188"/>
      <c r="C61" s="3" t="s">
        <v>353</v>
      </c>
      <c r="D61" s="122" t="s">
        <v>356</v>
      </c>
      <c r="E61" s="7" t="s">
        <v>16</v>
      </c>
      <c r="F61" s="7" t="s">
        <v>16</v>
      </c>
      <c r="G61" s="122">
        <v>1</v>
      </c>
      <c r="H61" s="122"/>
      <c r="I61" s="122">
        <v>1</v>
      </c>
      <c r="J61" s="5">
        <v>2500</v>
      </c>
      <c r="K61" s="6">
        <f t="shared" si="0"/>
        <v>2500</v>
      </c>
    </row>
    <row r="62" spans="1:11">
      <c r="A62" s="1" t="s">
        <v>15</v>
      </c>
      <c r="B62" s="188"/>
      <c r="C62" s="3" t="s">
        <v>362</v>
      </c>
      <c r="D62" s="122" t="s">
        <v>384</v>
      </c>
      <c r="E62" s="7" t="s">
        <v>16</v>
      </c>
      <c r="F62" s="7" t="s">
        <v>16</v>
      </c>
      <c r="G62" s="122">
        <v>1</v>
      </c>
      <c r="H62" s="122"/>
      <c r="I62" s="122">
        <v>1</v>
      </c>
      <c r="J62" s="5">
        <v>650</v>
      </c>
      <c r="K62" s="6">
        <f t="shared" si="0"/>
        <v>650</v>
      </c>
    </row>
    <row r="63" spans="1:11">
      <c r="A63" s="1" t="s">
        <v>15</v>
      </c>
      <c r="B63" s="188"/>
      <c r="C63" s="3" t="s">
        <v>362</v>
      </c>
      <c r="D63" s="122" t="s">
        <v>187</v>
      </c>
      <c r="E63" s="122" t="s">
        <v>388</v>
      </c>
      <c r="F63" s="7" t="s">
        <v>16</v>
      </c>
      <c r="G63" s="122"/>
      <c r="H63" s="122">
        <v>1</v>
      </c>
      <c r="I63" s="122">
        <v>1</v>
      </c>
      <c r="J63" s="5">
        <v>650</v>
      </c>
      <c r="K63" s="6">
        <f t="shared" si="0"/>
        <v>650</v>
      </c>
    </row>
    <row r="64" spans="1:11">
      <c r="A64" s="1" t="s">
        <v>15</v>
      </c>
      <c r="B64" s="188"/>
      <c r="C64" s="3" t="s">
        <v>362</v>
      </c>
      <c r="D64" s="122" t="s">
        <v>187</v>
      </c>
      <c r="E64" s="122" t="s">
        <v>388</v>
      </c>
      <c r="F64" s="7" t="s">
        <v>16</v>
      </c>
      <c r="G64" s="122"/>
      <c r="H64" s="122">
        <v>1</v>
      </c>
      <c r="I64" s="122">
        <v>1</v>
      </c>
      <c r="J64" s="5">
        <v>650</v>
      </c>
      <c r="K64" s="6">
        <f t="shared" si="0"/>
        <v>650</v>
      </c>
    </row>
    <row r="65" spans="1:11">
      <c r="A65" s="1" t="s">
        <v>15</v>
      </c>
      <c r="B65" s="188"/>
      <c r="C65" s="3" t="s">
        <v>362</v>
      </c>
      <c r="D65" s="122" t="s">
        <v>187</v>
      </c>
      <c r="E65" s="122" t="s">
        <v>388</v>
      </c>
      <c r="F65" s="7" t="s">
        <v>16</v>
      </c>
      <c r="G65" s="122"/>
      <c r="H65" s="122">
        <v>1</v>
      </c>
      <c r="I65" s="122">
        <v>1</v>
      </c>
      <c r="J65" s="5">
        <v>650</v>
      </c>
      <c r="K65" s="6">
        <f t="shared" si="0"/>
        <v>650</v>
      </c>
    </row>
    <row r="66" spans="1:11">
      <c r="A66" s="1" t="s">
        <v>15</v>
      </c>
      <c r="B66" s="188"/>
      <c r="C66" s="3" t="s">
        <v>362</v>
      </c>
      <c r="D66" s="122" t="s">
        <v>386</v>
      </c>
      <c r="E66" s="7" t="s">
        <v>16</v>
      </c>
      <c r="F66" s="7" t="s">
        <v>16</v>
      </c>
      <c r="G66" s="122"/>
      <c r="H66" s="122">
        <v>1</v>
      </c>
      <c r="I66" s="122">
        <v>1</v>
      </c>
      <c r="J66" s="5">
        <v>650</v>
      </c>
      <c r="K66" s="6">
        <f t="shared" si="0"/>
        <v>650</v>
      </c>
    </row>
    <row r="67" spans="1:11">
      <c r="A67" s="1" t="s">
        <v>15</v>
      </c>
      <c r="B67" s="188"/>
      <c r="C67" s="3" t="s">
        <v>362</v>
      </c>
      <c r="D67" s="122" t="s">
        <v>386</v>
      </c>
      <c r="E67" s="7" t="s">
        <v>16</v>
      </c>
      <c r="F67" s="7" t="s">
        <v>16</v>
      </c>
      <c r="G67" s="122"/>
      <c r="H67" s="122">
        <v>1</v>
      </c>
      <c r="I67" s="122">
        <v>1</v>
      </c>
      <c r="J67" s="5">
        <v>650</v>
      </c>
      <c r="K67" s="6">
        <f t="shared" si="0"/>
        <v>650</v>
      </c>
    </row>
    <row r="68" spans="1:11">
      <c r="A68" s="1" t="s">
        <v>15</v>
      </c>
      <c r="B68" s="188"/>
      <c r="C68" s="3" t="s">
        <v>362</v>
      </c>
      <c r="D68" s="122" t="s">
        <v>386</v>
      </c>
      <c r="E68" s="7" t="s">
        <v>16</v>
      </c>
      <c r="F68" s="7" t="s">
        <v>16</v>
      </c>
      <c r="G68" s="122"/>
      <c r="H68" s="122">
        <v>1</v>
      </c>
      <c r="I68" s="122">
        <v>1</v>
      </c>
      <c r="J68" s="5">
        <v>650</v>
      </c>
      <c r="K68" s="6">
        <f t="shared" si="0"/>
        <v>650</v>
      </c>
    </row>
    <row r="69" spans="1:11">
      <c r="A69" s="1" t="s">
        <v>15</v>
      </c>
      <c r="B69" s="188"/>
      <c r="C69" s="3" t="s">
        <v>362</v>
      </c>
      <c r="D69" s="122" t="s">
        <v>386</v>
      </c>
      <c r="E69" s="7" t="s">
        <v>16</v>
      </c>
      <c r="F69" s="7" t="s">
        <v>16</v>
      </c>
      <c r="G69" s="122"/>
      <c r="H69" s="122">
        <v>1</v>
      </c>
      <c r="I69" s="122">
        <v>1</v>
      </c>
      <c r="J69" s="5">
        <v>650</v>
      </c>
      <c r="K69" s="6">
        <f t="shared" si="0"/>
        <v>650</v>
      </c>
    </row>
    <row r="70" spans="1:11">
      <c r="A70" s="1" t="s">
        <v>15</v>
      </c>
      <c r="B70" s="188"/>
      <c r="C70" s="3" t="s">
        <v>17</v>
      </c>
      <c r="D70" s="122" t="s">
        <v>387</v>
      </c>
      <c r="E70" s="7" t="s">
        <v>16</v>
      </c>
      <c r="F70" s="7" t="s">
        <v>16</v>
      </c>
      <c r="G70" s="122"/>
      <c r="H70" s="122">
        <v>1</v>
      </c>
      <c r="I70" s="122">
        <v>1</v>
      </c>
      <c r="J70" s="5">
        <v>6500</v>
      </c>
      <c r="K70" s="6">
        <f t="shared" ref="K70:K129" si="1">J70*I70</f>
        <v>6500</v>
      </c>
    </row>
    <row r="71" spans="1:11">
      <c r="A71" s="1" t="s">
        <v>15</v>
      </c>
      <c r="B71" s="188"/>
      <c r="C71" s="3" t="s">
        <v>42</v>
      </c>
      <c r="D71" s="122" t="s">
        <v>230</v>
      </c>
      <c r="E71" s="7" t="s">
        <v>16</v>
      </c>
      <c r="F71" s="7" t="s">
        <v>16</v>
      </c>
      <c r="G71" s="122"/>
      <c r="H71" s="122">
        <v>1</v>
      </c>
      <c r="I71" s="122">
        <v>1</v>
      </c>
      <c r="J71" s="5">
        <v>1200</v>
      </c>
      <c r="K71" s="6">
        <f t="shared" si="1"/>
        <v>1200</v>
      </c>
    </row>
    <row r="72" spans="1:11">
      <c r="A72" s="1" t="s">
        <v>15</v>
      </c>
      <c r="B72" s="177"/>
      <c r="C72" s="3" t="s">
        <v>42</v>
      </c>
      <c r="D72" s="122" t="s">
        <v>391</v>
      </c>
      <c r="E72" s="7" t="s">
        <v>16</v>
      </c>
      <c r="F72" s="7" t="s">
        <v>16</v>
      </c>
      <c r="G72" s="122"/>
      <c r="H72" s="122">
        <v>1</v>
      </c>
      <c r="I72" s="122">
        <v>1</v>
      </c>
      <c r="J72" s="5">
        <v>1200</v>
      </c>
      <c r="K72" s="6">
        <f t="shared" si="1"/>
        <v>1200</v>
      </c>
    </row>
    <row r="73" spans="1:11">
      <c r="A73" s="1" t="s">
        <v>15</v>
      </c>
      <c r="B73" s="176" t="s">
        <v>329</v>
      </c>
      <c r="C73" s="3" t="s">
        <v>17</v>
      </c>
      <c r="D73" s="122" t="s">
        <v>392</v>
      </c>
      <c r="E73" s="7" t="s">
        <v>16</v>
      </c>
      <c r="F73" s="122" t="s">
        <v>400</v>
      </c>
      <c r="G73" s="122">
        <v>1</v>
      </c>
      <c r="H73" s="122"/>
      <c r="I73" s="122">
        <v>1</v>
      </c>
      <c r="J73" s="5">
        <v>6500</v>
      </c>
      <c r="K73" s="6">
        <f t="shared" si="1"/>
        <v>6500</v>
      </c>
    </row>
    <row r="74" spans="1:11">
      <c r="A74" s="1" t="s">
        <v>15</v>
      </c>
      <c r="B74" s="188"/>
      <c r="C74" s="3" t="s">
        <v>353</v>
      </c>
      <c r="D74" s="122" t="s">
        <v>55</v>
      </c>
      <c r="E74" s="7" t="s">
        <v>16</v>
      </c>
      <c r="F74" s="7" t="s">
        <v>16</v>
      </c>
      <c r="G74" s="122">
        <v>1</v>
      </c>
      <c r="H74" s="122"/>
      <c r="I74" s="122">
        <v>1</v>
      </c>
      <c r="J74" s="5">
        <v>2500</v>
      </c>
      <c r="K74" s="6">
        <f t="shared" si="1"/>
        <v>2500</v>
      </c>
    </row>
    <row r="75" spans="1:11">
      <c r="A75" s="1" t="s">
        <v>15</v>
      </c>
      <c r="B75" s="188"/>
      <c r="C75" s="3" t="s">
        <v>353</v>
      </c>
      <c r="D75" s="122" t="s">
        <v>55</v>
      </c>
      <c r="E75" s="7" t="s">
        <v>16</v>
      </c>
      <c r="F75" s="7" t="s">
        <v>16</v>
      </c>
      <c r="G75" s="122">
        <v>1</v>
      </c>
      <c r="H75" s="122"/>
      <c r="I75" s="122">
        <v>1</v>
      </c>
      <c r="J75" s="5">
        <v>2500</v>
      </c>
      <c r="K75" s="6">
        <f t="shared" si="1"/>
        <v>2500</v>
      </c>
    </row>
    <row r="76" spans="1:11">
      <c r="A76" s="1" t="s">
        <v>15</v>
      </c>
      <c r="B76" s="188"/>
      <c r="C76" s="3" t="s">
        <v>382</v>
      </c>
      <c r="D76" s="122" t="s">
        <v>393</v>
      </c>
      <c r="E76" s="7" t="s">
        <v>16</v>
      </c>
      <c r="F76" s="7" t="s">
        <v>16</v>
      </c>
      <c r="G76" s="122">
        <v>1</v>
      </c>
      <c r="H76" s="122"/>
      <c r="I76" s="122">
        <v>1</v>
      </c>
      <c r="J76" s="5">
        <v>15000</v>
      </c>
      <c r="K76" s="6">
        <f t="shared" si="1"/>
        <v>15000</v>
      </c>
    </row>
    <row r="77" spans="1:11">
      <c r="A77" s="1" t="s">
        <v>15</v>
      </c>
      <c r="B77" s="188"/>
      <c r="C77" s="3" t="s">
        <v>42</v>
      </c>
      <c r="D77" s="122" t="s">
        <v>230</v>
      </c>
      <c r="E77" s="7" t="s">
        <v>16</v>
      </c>
      <c r="F77" s="7" t="s">
        <v>16</v>
      </c>
      <c r="G77" s="122">
        <v>1</v>
      </c>
      <c r="H77" s="122"/>
      <c r="I77" s="122">
        <v>1</v>
      </c>
      <c r="J77" s="5">
        <v>1200</v>
      </c>
      <c r="K77" s="6">
        <f t="shared" si="1"/>
        <v>1200</v>
      </c>
    </row>
    <row r="78" spans="1:11">
      <c r="A78" s="1" t="s">
        <v>15</v>
      </c>
      <c r="B78" s="188"/>
      <c r="C78" s="3" t="s">
        <v>71</v>
      </c>
      <c r="D78" s="122" t="s">
        <v>394</v>
      </c>
      <c r="E78" s="122" t="s">
        <v>398</v>
      </c>
      <c r="F78" s="7" t="s">
        <v>16</v>
      </c>
      <c r="G78" s="122">
        <v>1</v>
      </c>
      <c r="H78" s="122"/>
      <c r="I78" s="122">
        <v>1</v>
      </c>
      <c r="J78" s="5">
        <v>2500</v>
      </c>
      <c r="K78" s="6">
        <f t="shared" si="1"/>
        <v>2500</v>
      </c>
    </row>
    <row r="79" spans="1:11">
      <c r="A79" s="1" t="s">
        <v>15</v>
      </c>
      <c r="B79" s="188"/>
      <c r="C79" s="3" t="s">
        <v>389</v>
      </c>
      <c r="D79" s="122" t="s">
        <v>219</v>
      </c>
      <c r="E79" s="7" t="s">
        <v>16</v>
      </c>
      <c r="F79" s="122" t="s">
        <v>401</v>
      </c>
      <c r="G79" s="122">
        <v>1</v>
      </c>
      <c r="H79" s="122"/>
      <c r="I79" s="122">
        <v>1</v>
      </c>
      <c r="J79" s="5">
        <v>80000</v>
      </c>
      <c r="K79" s="6">
        <f t="shared" si="1"/>
        <v>80000</v>
      </c>
    </row>
    <row r="80" spans="1:11">
      <c r="A80" s="1" t="s">
        <v>15</v>
      </c>
      <c r="B80" s="188"/>
      <c r="C80" s="3" t="s">
        <v>390</v>
      </c>
      <c r="D80" s="122" t="s">
        <v>32</v>
      </c>
      <c r="E80" s="7" t="s">
        <v>16</v>
      </c>
      <c r="F80" s="7" t="s">
        <v>16</v>
      </c>
      <c r="G80" s="122">
        <v>1</v>
      </c>
      <c r="H80" s="122"/>
      <c r="I80" s="122">
        <v>1</v>
      </c>
      <c r="J80" s="5">
        <v>1100</v>
      </c>
      <c r="K80" s="6">
        <f t="shared" si="1"/>
        <v>1100</v>
      </c>
    </row>
    <row r="81" spans="1:11">
      <c r="A81" s="1" t="s">
        <v>15</v>
      </c>
      <c r="B81" s="188"/>
      <c r="C81" s="3" t="s">
        <v>390</v>
      </c>
      <c r="D81" s="122" t="s">
        <v>32</v>
      </c>
      <c r="E81" s="7" t="s">
        <v>16</v>
      </c>
      <c r="F81" s="7" t="s">
        <v>16</v>
      </c>
      <c r="G81" s="122">
        <v>1</v>
      </c>
      <c r="H81" s="122"/>
      <c r="I81" s="122">
        <v>1</v>
      </c>
      <c r="J81" s="5">
        <v>1100</v>
      </c>
      <c r="K81" s="6">
        <f t="shared" si="1"/>
        <v>1100</v>
      </c>
    </row>
    <row r="82" spans="1:11">
      <c r="A82" s="1" t="s">
        <v>15</v>
      </c>
      <c r="B82" s="188"/>
      <c r="C82" s="3" t="s">
        <v>390</v>
      </c>
      <c r="D82" s="122" t="s">
        <v>32</v>
      </c>
      <c r="E82" s="7" t="s">
        <v>16</v>
      </c>
      <c r="F82" s="7" t="s">
        <v>16</v>
      </c>
      <c r="G82" s="122">
        <v>1</v>
      </c>
      <c r="H82" s="122"/>
      <c r="I82" s="122">
        <v>1</v>
      </c>
      <c r="J82" s="5">
        <v>1100</v>
      </c>
      <c r="K82" s="6">
        <f t="shared" si="1"/>
        <v>1100</v>
      </c>
    </row>
    <row r="83" spans="1:11">
      <c r="A83" s="1" t="s">
        <v>15</v>
      </c>
      <c r="B83" s="177"/>
      <c r="C83" s="3" t="s">
        <v>389</v>
      </c>
      <c r="D83" s="122" t="s">
        <v>242</v>
      </c>
      <c r="E83" s="7" t="s">
        <v>16</v>
      </c>
      <c r="F83" s="122" t="s">
        <v>402</v>
      </c>
      <c r="G83" s="122">
        <v>1</v>
      </c>
      <c r="H83" s="122"/>
      <c r="I83" s="122">
        <v>1</v>
      </c>
      <c r="J83" s="5">
        <v>80000</v>
      </c>
      <c r="K83" s="6">
        <f t="shared" si="1"/>
        <v>80000</v>
      </c>
    </row>
    <row r="84" spans="1:11">
      <c r="A84" s="1" t="s">
        <v>15</v>
      </c>
      <c r="B84" s="176" t="s">
        <v>335</v>
      </c>
      <c r="C84" s="3" t="s">
        <v>17</v>
      </c>
      <c r="D84" s="122" t="s">
        <v>395</v>
      </c>
      <c r="E84" s="7" t="s">
        <v>16</v>
      </c>
      <c r="F84" s="122">
        <v>100066</v>
      </c>
      <c r="G84" s="122"/>
      <c r="H84" s="122">
        <v>1</v>
      </c>
      <c r="I84" s="122">
        <v>1</v>
      </c>
      <c r="J84" s="5">
        <v>6500</v>
      </c>
      <c r="K84" s="6">
        <f t="shared" si="1"/>
        <v>6500</v>
      </c>
    </row>
    <row r="85" spans="1:11">
      <c r="A85" s="1" t="s">
        <v>15</v>
      </c>
      <c r="B85" s="188"/>
      <c r="C85" s="3" t="s">
        <v>17</v>
      </c>
      <c r="D85" s="122" t="s">
        <v>395</v>
      </c>
      <c r="E85" s="7" t="s">
        <v>16</v>
      </c>
      <c r="F85" s="122">
        <v>100541</v>
      </c>
      <c r="G85" s="122"/>
      <c r="H85" s="122">
        <v>1</v>
      </c>
      <c r="I85" s="122">
        <v>1</v>
      </c>
      <c r="J85" s="5">
        <v>6500</v>
      </c>
      <c r="K85" s="6">
        <f t="shared" si="1"/>
        <v>6500</v>
      </c>
    </row>
    <row r="86" spans="1:11">
      <c r="A86" s="1" t="s">
        <v>15</v>
      </c>
      <c r="B86" s="188"/>
      <c r="C86" s="3" t="s">
        <v>17</v>
      </c>
      <c r="D86" s="122" t="s">
        <v>397</v>
      </c>
      <c r="E86" s="7" t="s">
        <v>16</v>
      </c>
      <c r="F86" s="7" t="s">
        <v>16</v>
      </c>
      <c r="G86" s="122"/>
      <c r="H86" s="122">
        <v>1</v>
      </c>
      <c r="I86" s="122">
        <v>1</v>
      </c>
      <c r="J86" s="5">
        <v>6500</v>
      </c>
      <c r="K86" s="6">
        <f t="shared" si="1"/>
        <v>6500</v>
      </c>
    </row>
    <row r="87" spans="1:11">
      <c r="A87" s="1" t="s">
        <v>15</v>
      </c>
      <c r="B87" s="188"/>
      <c r="C87" s="3" t="s">
        <v>17</v>
      </c>
      <c r="D87" s="122" t="s">
        <v>396</v>
      </c>
      <c r="E87" s="122" t="s">
        <v>399</v>
      </c>
      <c r="F87" s="122">
        <v>12016452</v>
      </c>
      <c r="G87" s="122"/>
      <c r="H87" s="122">
        <v>1</v>
      </c>
      <c r="I87" s="122">
        <v>1</v>
      </c>
      <c r="J87" s="5">
        <v>6500</v>
      </c>
      <c r="K87" s="6">
        <f t="shared" si="1"/>
        <v>6500</v>
      </c>
    </row>
    <row r="88" spans="1:11">
      <c r="A88" s="1" t="s">
        <v>15</v>
      </c>
      <c r="B88" s="188"/>
      <c r="C88" s="3" t="s">
        <v>17</v>
      </c>
      <c r="D88" s="122" t="s">
        <v>404</v>
      </c>
      <c r="E88" s="122" t="s">
        <v>415</v>
      </c>
      <c r="F88" s="122">
        <v>91025</v>
      </c>
      <c r="G88" s="122"/>
      <c r="H88" s="122">
        <v>1</v>
      </c>
      <c r="I88" s="122">
        <v>1</v>
      </c>
      <c r="J88" s="5">
        <v>6500</v>
      </c>
      <c r="K88" s="6">
        <f t="shared" si="1"/>
        <v>6500</v>
      </c>
    </row>
    <row r="89" spans="1:11">
      <c r="A89" s="1" t="s">
        <v>15</v>
      </c>
      <c r="B89" s="188"/>
      <c r="C89" s="3" t="s">
        <v>17</v>
      </c>
      <c r="D89" s="122" t="s">
        <v>405</v>
      </c>
      <c r="E89" s="122" t="s">
        <v>416</v>
      </c>
      <c r="F89" s="122">
        <v>12008491</v>
      </c>
      <c r="G89" s="122"/>
      <c r="H89" s="122">
        <v>1</v>
      </c>
      <c r="I89" s="122">
        <v>1</v>
      </c>
      <c r="J89" s="5">
        <v>6500</v>
      </c>
      <c r="K89" s="6">
        <f t="shared" si="1"/>
        <v>6500</v>
      </c>
    </row>
    <row r="90" spans="1:11">
      <c r="A90" s="1" t="s">
        <v>15</v>
      </c>
      <c r="B90" s="188"/>
      <c r="C90" s="3" t="s">
        <v>42</v>
      </c>
      <c r="D90" s="122" t="s">
        <v>230</v>
      </c>
      <c r="E90" s="7" t="s">
        <v>16</v>
      </c>
      <c r="F90" s="7" t="s">
        <v>16</v>
      </c>
      <c r="G90" s="122"/>
      <c r="H90" s="122">
        <v>1</v>
      </c>
      <c r="I90" s="122">
        <v>1</v>
      </c>
      <c r="J90" s="5">
        <v>1200</v>
      </c>
      <c r="K90" s="6">
        <f t="shared" si="1"/>
        <v>1200</v>
      </c>
    </row>
    <row r="91" spans="1:11">
      <c r="A91" s="1" t="s">
        <v>15</v>
      </c>
      <c r="B91" s="188"/>
      <c r="C91" s="3" t="s">
        <v>42</v>
      </c>
      <c r="D91" s="122" t="s">
        <v>406</v>
      </c>
      <c r="E91" s="7" t="s">
        <v>16</v>
      </c>
      <c r="F91" s="7" t="s">
        <v>16</v>
      </c>
      <c r="G91" s="122"/>
      <c r="H91" s="122">
        <v>1</v>
      </c>
      <c r="I91" s="122">
        <v>1</v>
      </c>
      <c r="J91" s="5">
        <v>1200</v>
      </c>
      <c r="K91" s="6">
        <f t="shared" si="1"/>
        <v>1200</v>
      </c>
    </row>
    <row r="92" spans="1:11">
      <c r="A92" s="1" t="s">
        <v>15</v>
      </c>
      <c r="B92" s="188"/>
      <c r="C92" s="3" t="s">
        <v>42</v>
      </c>
      <c r="D92" s="122" t="s">
        <v>32</v>
      </c>
      <c r="E92" s="7" t="s">
        <v>16</v>
      </c>
      <c r="F92" s="7" t="s">
        <v>16</v>
      </c>
      <c r="G92" s="122"/>
      <c r="H92" s="122">
        <v>1</v>
      </c>
      <c r="I92" s="122">
        <v>1</v>
      </c>
      <c r="J92" s="5">
        <v>1200</v>
      </c>
      <c r="K92" s="6">
        <f t="shared" si="1"/>
        <v>1200</v>
      </c>
    </row>
    <row r="93" spans="1:11">
      <c r="A93" s="1" t="s">
        <v>15</v>
      </c>
      <c r="B93" s="188"/>
      <c r="C93" s="3" t="s">
        <v>17</v>
      </c>
      <c r="D93" s="122" t="s">
        <v>407</v>
      </c>
      <c r="E93" s="7" t="s">
        <v>16</v>
      </c>
      <c r="F93" s="7" t="s">
        <v>16</v>
      </c>
      <c r="G93" s="122"/>
      <c r="H93" s="122">
        <v>1</v>
      </c>
      <c r="I93" s="122">
        <v>1</v>
      </c>
      <c r="J93" s="5">
        <v>6500</v>
      </c>
      <c r="K93" s="6">
        <f t="shared" si="1"/>
        <v>6500</v>
      </c>
    </row>
    <row r="94" spans="1:11">
      <c r="A94" s="1" t="s">
        <v>15</v>
      </c>
      <c r="B94" s="188"/>
      <c r="C94" s="3" t="s">
        <v>17</v>
      </c>
      <c r="D94" s="122" t="s">
        <v>32</v>
      </c>
      <c r="E94" s="7" t="s">
        <v>16</v>
      </c>
      <c r="F94" s="7" t="s">
        <v>16</v>
      </c>
      <c r="G94" s="122"/>
      <c r="H94" s="122">
        <v>1</v>
      </c>
      <c r="I94" s="122">
        <v>1</v>
      </c>
      <c r="J94" s="5">
        <v>6500</v>
      </c>
      <c r="K94" s="6">
        <f t="shared" si="1"/>
        <v>6500</v>
      </c>
    </row>
    <row r="95" spans="1:11">
      <c r="A95" s="1" t="s">
        <v>15</v>
      </c>
      <c r="B95" s="188"/>
      <c r="C95" s="3" t="s">
        <v>42</v>
      </c>
      <c r="D95" s="122" t="s">
        <v>32</v>
      </c>
      <c r="E95" s="7" t="s">
        <v>16</v>
      </c>
      <c r="F95" s="7" t="s">
        <v>16</v>
      </c>
      <c r="G95" s="122"/>
      <c r="H95" s="122">
        <v>1</v>
      </c>
      <c r="I95" s="122">
        <v>1</v>
      </c>
      <c r="J95" s="5">
        <v>1200</v>
      </c>
      <c r="K95" s="6">
        <f t="shared" si="1"/>
        <v>1200</v>
      </c>
    </row>
    <row r="96" spans="1:11">
      <c r="A96" s="1" t="s">
        <v>15</v>
      </c>
      <c r="B96" s="188"/>
      <c r="C96" s="3" t="s">
        <v>42</v>
      </c>
      <c r="D96" s="122" t="s">
        <v>32</v>
      </c>
      <c r="E96" s="7" t="s">
        <v>16</v>
      </c>
      <c r="F96" s="7" t="s">
        <v>16</v>
      </c>
      <c r="G96" s="122"/>
      <c r="H96" s="122">
        <v>1</v>
      </c>
      <c r="I96" s="122">
        <v>1</v>
      </c>
      <c r="J96" s="5">
        <v>1200</v>
      </c>
      <c r="K96" s="6">
        <f t="shared" si="1"/>
        <v>1200</v>
      </c>
    </row>
    <row r="97" spans="1:11">
      <c r="A97" s="1" t="s">
        <v>15</v>
      </c>
      <c r="B97" s="188"/>
      <c r="C97" s="3" t="s">
        <v>42</v>
      </c>
      <c r="D97" s="122" t="s">
        <v>32</v>
      </c>
      <c r="E97" s="7" t="s">
        <v>16</v>
      </c>
      <c r="F97" s="7" t="s">
        <v>16</v>
      </c>
      <c r="G97" s="122"/>
      <c r="H97" s="122">
        <v>1</v>
      </c>
      <c r="I97" s="122">
        <v>1</v>
      </c>
      <c r="J97" s="5">
        <v>1200</v>
      </c>
      <c r="K97" s="6">
        <f t="shared" si="1"/>
        <v>1200</v>
      </c>
    </row>
    <row r="98" spans="1:11">
      <c r="A98" s="1" t="s">
        <v>15</v>
      </c>
      <c r="B98" s="188"/>
      <c r="C98" s="3" t="s">
        <v>42</v>
      </c>
      <c r="D98" s="122" t="s">
        <v>32</v>
      </c>
      <c r="E98" s="7" t="s">
        <v>16</v>
      </c>
      <c r="F98" s="7" t="s">
        <v>16</v>
      </c>
      <c r="G98" s="122"/>
      <c r="H98" s="122">
        <v>1</v>
      </c>
      <c r="I98" s="122">
        <v>1</v>
      </c>
      <c r="J98" s="5">
        <v>1200</v>
      </c>
      <c r="K98" s="6">
        <f t="shared" si="1"/>
        <v>1200</v>
      </c>
    </row>
    <row r="99" spans="1:11">
      <c r="A99" s="1" t="s">
        <v>15</v>
      </c>
      <c r="B99" s="177"/>
      <c r="C99" s="3" t="s">
        <v>42</v>
      </c>
      <c r="D99" s="122" t="s">
        <v>32</v>
      </c>
      <c r="E99" s="7" t="s">
        <v>16</v>
      </c>
      <c r="F99" s="7" t="s">
        <v>16</v>
      </c>
      <c r="G99" s="122"/>
      <c r="H99" s="122">
        <v>1</v>
      </c>
      <c r="I99" s="122">
        <v>1</v>
      </c>
      <c r="J99" s="5">
        <v>1200</v>
      </c>
      <c r="K99" s="6">
        <f t="shared" si="1"/>
        <v>1200</v>
      </c>
    </row>
    <row r="100" spans="1:11">
      <c r="A100" s="1" t="s">
        <v>15</v>
      </c>
      <c r="B100" s="176" t="s">
        <v>227</v>
      </c>
      <c r="C100" s="3" t="s">
        <v>248</v>
      </c>
      <c r="D100" s="122" t="s">
        <v>408</v>
      </c>
      <c r="E100" s="7" t="s">
        <v>16</v>
      </c>
      <c r="F100" s="7" t="s">
        <v>16</v>
      </c>
      <c r="G100" s="122">
        <v>1</v>
      </c>
      <c r="H100" s="122"/>
      <c r="I100" s="122">
        <v>1</v>
      </c>
      <c r="J100" s="5">
        <v>45000</v>
      </c>
      <c r="K100" s="6">
        <f t="shared" si="1"/>
        <v>45000</v>
      </c>
    </row>
    <row r="101" spans="1:11">
      <c r="A101" s="1" t="s">
        <v>15</v>
      </c>
      <c r="B101" s="188"/>
      <c r="C101" s="3" t="s">
        <v>403</v>
      </c>
      <c r="D101" s="122" t="s">
        <v>409</v>
      </c>
      <c r="E101" s="7" t="s">
        <v>16</v>
      </c>
      <c r="F101" s="122" t="s">
        <v>412</v>
      </c>
      <c r="G101" s="122">
        <v>1</v>
      </c>
      <c r="H101" s="122"/>
      <c r="I101" s="122">
        <v>1</v>
      </c>
      <c r="J101" s="5">
        <v>80000</v>
      </c>
      <c r="K101" s="6">
        <f t="shared" si="1"/>
        <v>80000</v>
      </c>
    </row>
    <row r="102" spans="1:11">
      <c r="A102" s="1" t="s">
        <v>15</v>
      </c>
      <c r="B102" s="188"/>
      <c r="C102" s="3" t="s">
        <v>333</v>
      </c>
      <c r="D102" s="122" t="s">
        <v>32</v>
      </c>
      <c r="E102" s="7" t="s">
        <v>16</v>
      </c>
      <c r="F102" s="7" t="s">
        <v>16</v>
      </c>
      <c r="G102" s="122">
        <v>1</v>
      </c>
      <c r="H102" s="122"/>
      <c r="I102" s="122">
        <v>1</v>
      </c>
      <c r="J102" s="5">
        <v>6500</v>
      </c>
      <c r="K102" s="6">
        <f t="shared" si="1"/>
        <v>6500</v>
      </c>
    </row>
    <row r="103" spans="1:11" ht="15.75" thickBot="1">
      <c r="A103" s="8" t="s">
        <v>15</v>
      </c>
      <c r="B103" s="189"/>
      <c r="C103" s="21" t="s">
        <v>173</v>
      </c>
      <c r="D103" s="126" t="s">
        <v>410</v>
      </c>
      <c r="E103" s="126" t="s">
        <v>417</v>
      </c>
      <c r="F103" s="126">
        <v>7588</v>
      </c>
      <c r="G103" s="126">
        <v>1</v>
      </c>
      <c r="H103" s="126"/>
      <c r="I103" s="126">
        <v>1</v>
      </c>
      <c r="J103" s="23">
        <v>600000</v>
      </c>
      <c r="K103" s="29">
        <f t="shared" si="1"/>
        <v>600000</v>
      </c>
    </row>
    <row r="104" spans="1:11">
      <c r="A104" s="248" t="s">
        <v>15</v>
      </c>
      <c r="B104" s="188" t="s">
        <v>227</v>
      </c>
      <c r="C104" s="249" t="s">
        <v>334</v>
      </c>
      <c r="D104" s="121" t="s">
        <v>325</v>
      </c>
      <c r="E104" s="250" t="s">
        <v>16</v>
      </c>
      <c r="F104" s="121" t="s">
        <v>413</v>
      </c>
      <c r="G104" s="121">
        <v>1</v>
      </c>
      <c r="H104" s="121"/>
      <c r="I104" s="121">
        <v>1</v>
      </c>
      <c r="J104" s="251">
        <v>15500</v>
      </c>
      <c r="K104" s="252">
        <f t="shared" si="1"/>
        <v>15500</v>
      </c>
    </row>
    <row r="105" spans="1:11">
      <c r="A105" s="1" t="s">
        <v>15</v>
      </c>
      <c r="B105" s="188"/>
      <c r="C105" s="3" t="s">
        <v>73</v>
      </c>
      <c r="D105" s="4" t="s">
        <v>411</v>
      </c>
      <c r="E105" s="7" t="s">
        <v>16</v>
      </c>
      <c r="F105" s="4" t="s">
        <v>414</v>
      </c>
      <c r="G105" s="4">
        <v>1</v>
      </c>
      <c r="H105" s="4"/>
      <c r="I105" s="4">
        <v>1</v>
      </c>
      <c r="J105" s="5">
        <v>1200</v>
      </c>
      <c r="K105" s="6">
        <f t="shared" si="1"/>
        <v>1200</v>
      </c>
    </row>
    <row r="106" spans="1:11">
      <c r="A106" s="1" t="s">
        <v>15</v>
      </c>
      <c r="B106" s="188"/>
      <c r="C106" s="3" t="s">
        <v>334</v>
      </c>
      <c r="D106" s="4" t="s">
        <v>419</v>
      </c>
      <c r="E106" s="7" t="s">
        <v>16</v>
      </c>
      <c r="F106" s="4" t="s">
        <v>425</v>
      </c>
      <c r="G106" s="4">
        <v>1</v>
      </c>
      <c r="H106" s="4"/>
      <c r="I106" s="4">
        <v>1</v>
      </c>
      <c r="J106" s="5">
        <v>15500</v>
      </c>
      <c r="K106" s="6">
        <f t="shared" si="1"/>
        <v>15500</v>
      </c>
    </row>
    <row r="107" spans="1:11">
      <c r="A107" s="1" t="s">
        <v>15</v>
      </c>
      <c r="B107" s="188"/>
      <c r="C107" s="3" t="s">
        <v>353</v>
      </c>
      <c r="D107" s="4" t="s">
        <v>420</v>
      </c>
      <c r="E107" s="7" t="s">
        <v>16</v>
      </c>
      <c r="F107" s="7" t="s">
        <v>16</v>
      </c>
      <c r="G107" s="4">
        <v>1</v>
      </c>
      <c r="H107" s="4"/>
      <c r="I107" s="4">
        <v>1</v>
      </c>
      <c r="J107" s="5">
        <v>2500</v>
      </c>
      <c r="K107" s="6">
        <f t="shared" si="1"/>
        <v>2500</v>
      </c>
    </row>
    <row r="108" spans="1:11">
      <c r="A108" s="1" t="s">
        <v>15</v>
      </c>
      <c r="B108" s="188"/>
      <c r="C108" s="3" t="s">
        <v>333</v>
      </c>
      <c r="D108" s="4" t="s">
        <v>339</v>
      </c>
      <c r="E108" s="7" t="s">
        <v>16</v>
      </c>
      <c r="F108" s="7" t="s">
        <v>16</v>
      </c>
      <c r="G108" s="4">
        <v>1</v>
      </c>
      <c r="H108" s="4"/>
      <c r="I108" s="4">
        <v>1</v>
      </c>
      <c r="J108" s="5">
        <v>6500</v>
      </c>
      <c r="K108" s="6">
        <f t="shared" si="1"/>
        <v>6500</v>
      </c>
    </row>
    <row r="109" spans="1:11">
      <c r="A109" s="1" t="s">
        <v>15</v>
      </c>
      <c r="B109" s="177"/>
      <c r="C109" s="3" t="s">
        <v>44</v>
      </c>
      <c r="D109" s="4" t="s">
        <v>337</v>
      </c>
      <c r="E109" s="7" t="s">
        <v>16</v>
      </c>
      <c r="F109" s="7" t="s">
        <v>16</v>
      </c>
      <c r="G109" s="4">
        <v>1</v>
      </c>
      <c r="H109" s="4"/>
      <c r="I109" s="4">
        <v>1</v>
      </c>
      <c r="J109" s="5">
        <v>38000</v>
      </c>
      <c r="K109" s="6">
        <f t="shared" si="1"/>
        <v>38000</v>
      </c>
    </row>
    <row r="110" spans="1:11">
      <c r="A110" s="1" t="s">
        <v>15</v>
      </c>
      <c r="B110" s="176" t="s">
        <v>270</v>
      </c>
      <c r="C110" s="3" t="s">
        <v>375</v>
      </c>
      <c r="D110" s="4" t="s">
        <v>421</v>
      </c>
      <c r="E110" s="7" t="s">
        <v>16</v>
      </c>
      <c r="F110" s="7" t="s">
        <v>16</v>
      </c>
      <c r="G110" s="4">
        <v>1</v>
      </c>
      <c r="H110" s="4"/>
      <c r="I110" s="4">
        <v>1</v>
      </c>
      <c r="J110" s="5">
        <v>65000</v>
      </c>
      <c r="K110" s="6">
        <f t="shared" si="1"/>
        <v>65000</v>
      </c>
    </row>
    <row r="111" spans="1:11">
      <c r="A111" s="1" t="s">
        <v>15</v>
      </c>
      <c r="B111" s="188"/>
      <c r="C111" s="3" t="s">
        <v>375</v>
      </c>
      <c r="D111" s="4" t="s">
        <v>422</v>
      </c>
      <c r="E111" s="7" t="s">
        <v>16</v>
      </c>
      <c r="F111" s="4">
        <v>690</v>
      </c>
      <c r="G111" s="4">
        <v>1</v>
      </c>
      <c r="H111" s="4"/>
      <c r="I111" s="4">
        <v>1</v>
      </c>
      <c r="J111" s="5">
        <v>65000</v>
      </c>
      <c r="K111" s="6">
        <f t="shared" si="1"/>
        <v>65000</v>
      </c>
    </row>
    <row r="112" spans="1:11">
      <c r="A112" s="1" t="s">
        <v>15</v>
      </c>
      <c r="B112" s="188"/>
      <c r="C112" s="3" t="s">
        <v>336</v>
      </c>
      <c r="D112" s="4" t="s">
        <v>32</v>
      </c>
      <c r="E112" s="7" t="s">
        <v>16</v>
      </c>
      <c r="F112" s="7" t="s">
        <v>16</v>
      </c>
      <c r="G112" s="4">
        <v>1</v>
      </c>
      <c r="H112" s="4"/>
      <c r="I112" s="4">
        <v>1</v>
      </c>
      <c r="J112" s="5">
        <v>6500</v>
      </c>
      <c r="K112" s="6">
        <f t="shared" si="1"/>
        <v>6500</v>
      </c>
    </row>
    <row r="113" spans="1:11">
      <c r="A113" s="1" t="s">
        <v>15</v>
      </c>
      <c r="B113" s="188"/>
      <c r="C113" s="3" t="s">
        <v>42</v>
      </c>
      <c r="D113" s="4" t="s">
        <v>230</v>
      </c>
      <c r="E113" s="7" t="s">
        <v>16</v>
      </c>
      <c r="F113" s="7" t="s">
        <v>16</v>
      </c>
      <c r="G113" s="4">
        <v>1</v>
      </c>
      <c r="H113" s="4"/>
      <c r="I113" s="4">
        <v>1</v>
      </c>
      <c r="J113" s="5">
        <v>1200</v>
      </c>
      <c r="K113" s="6">
        <f t="shared" si="1"/>
        <v>1200</v>
      </c>
    </row>
    <row r="114" spans="1:11">
      <c r="A114" s="1" t="s">
        <v>15</v>
      </c>
      <c r="B114" s="188"/>
      <c r="C114" s="3" t="s">
        <v>44</v>
      </c>
      <c r="D114" s="4" t="s">
        <v>419</v>
      </c>
      <c r="E114" s="7" t="s">
        <v>16</v>
      </c>
      <c r="F114" s="4" t="s">
        <v>426</v>
      </c>
      <c r="G114" s="4">
        <v>1</v>
      </c>
      <c r="H114" s="4"/>
      <c r="I114" s="4">
        <v>1</v>
      </c>
      <c r="J114" s="5">
        <v>38000</v>
      </c>
      <c r="K114" s="6">
        <f t="shared" si="1"/>
        <v>38000</v>
      </c>
    </row>
    <row r="115" spans="1:11">
      <c r="A115" s="1" t="s">
        <v>15</v>
      </c>
      <c r="B115" s="188"/>
      <c r="C115" s="3" t="s">
        <v>333</v>
      </c>
      <c r="D115" s="4" t="s">
        <v>32</v>
      </c>
      <c r="E115" s="7" t="s">
        <v>16</v>
      </c>
      <c r="F115" s="7" t="s">
        <v>16</v>
      </c>
      <c r="G115" s="4">
        <v>1</v>
      </c>
      <c r="H115" s="4"/>
      <c r="I115" s="4">
        <v>1</v>
      </c>
      <c r="J115" s="5">
        <v>6500</v>
      </c>
      <c r="K115" s="6">
        <f t="shared" si="1"/>
        <v>6500</v>
      </c>
    </row>
    <row r="116" spans="1:11">
      <c r="A116" s="1" t="s">
        <v>15</v>
      </c>
      <c r="B116" s="188"/>
      <c r="C116" s="3" t="s">
        <v>333</v>
      </c>
      <c r="D116" s="4" t="s">
        <v>339</v>
      </c>
      <c r="E116" s="7" t="s">
        <v>16</v>
      </c>
      <c r="F116" s="7" t="s">
        <v>16</v>
      </c>
      <c r="G116" s="4">
        <v>1</v>
      </c>
      <c r="H116" s="4"/>
      <c r="I116" s="4">
        <v>1</v>
      </c>
      <c r="J116" s="5">
        <v>6500</v>
      </c>
      <c r="K116" s="6">
        <f t="shared" si="1"/>
        <v>6500</v>
      </c>
    </row>
    <row r="117" spans="1:11">
      <c r="A117" s="1" t="s">
        <v>15</v>
      </c>
      <c r="B117" s="188"/>
      <c r="C117" s="3" t="s">
        <v>353</v>
      </c>
      <c r="D117" s="4" t="s">
        <v>420</v>
      </c>
      <c r="E117" s="7" t="s">
        <v>16</v>
      </c>
      <c r="F117" s="7" t="s">
        <v>16</v>
      </c>
      <c r="G117" s="4">
        <v>1</v>
      </c>
      <c r="H117" s="4"/>
      <c r="I117" s="4">
        <v>1</v>
      </c>
      <c r="J117" s="5">
        <v>2500</v>
      </c>
      <c r="K117" s="6">
        <f t="shared" si="1"/>
        <v>2500</v>
      </c>
    </row>
    <row r="118" spans="1:11">
      <c r="A118" s="1" t="s">
        <v>15</v>
      </c>
      <c r="B118" s="188"/>
      <c r="C118" s="3" t="s">
        <v>403</v>
      </c>
      <c r="D118" s="4" t="s">
        <v>423</v>
      </c>
      <c r="E118" s="4" t="s">
        <v>424</v>
      </c>
      <c r="F118" s="4" t="s">
        <v>427</v>
      </c>
      <c r="G118" s="4">
        <v>1</v>
      </c>
      <c r="H118" s="4"/>
      <c r="I118" s="4">
        <v>1</v>
      </c>
      <c r="J118" s="5">
        <v>80000</v>
      </c>
      <c r="K118" s="6">
        <f t="shared" si="1"/>
        <v>80000</v>
      </c>
    </row>
    <row r="119" spans="1:11">
      <c r="A119" s="1" t="s">
        <v>15</v>
      </c>
      <c r="B119" s="188"/>
      <c r="C119" s="3" t="s">
        <v>418</v>
      </c>
      <c r="D119" s="7" t="s">
        <v>16</v>
      </c>
      <c r="E119" s="7" t="s">
        <v>16</v>
      </c>
      <c r="F119" s="7" t="s">
        <v>16</v>
      </c>
      <c r="G119" s="4">
        <v>1</v>
      </c>
      <c r="H119" s="4"/>
      <c r="I119" s="4">
        <v>1</v>
      </c>
      <c r="J119" s="5">
        <v>1100</v>
      </c>
      <c r="K119" s="6">
        <f t="shared" si="1"/>
        <v>1100</v>
      </c>
    </row>
    <row r="120" spans="1:11">
      <c r="A120" s="1" t="s">
        <v>15</v>
      </c>
      <c r="B120" s="188"/>
      <c r="C120" s="3" t="s">
        <v>248</v>
      </c>
      <c r="D120" s="4" t="s">
        <v>408</v>
      </c>
      <c r="E120" s="7" t="s">
        <v>16</v>
      </c>
      <c r="F120" s="7" t="s">
        <v>16</v>
      </c>
      <c r="G120" s="4">
        <v>1</v>
      </c>
      <c r="H120" s="4"/>
      <c r="I120" s="4">
        <v>1</v>
      </c>
      <c r="J120" s="5">
        <v>45000</v>
      </c>
      <c r="K120" s="6">
        <f t="shared" si="1"/>
        <v>45000</v>
      </c>
    </row>
    <row r="121" spans="1:11">
      <c r="A121" s="1" t="s">
        <v>15</v>
      </c>
      <c r="B121" s="188"/>
      <c r="C121" s="3" t="s">
        <v>252</v>
      </c>
      <c r="D121" s="4" t="s">
        <v>32</v>
      </c>
      <c r="E121" s="7" t="s">
        <v>16</v>
      </c>
      <c r="F121" s="7" t="s">
        <v>16</v>
      </c>
      <c r="G121" s="4">
        <v>1</v>
      </c>
      <c r="H121" s="4"/>
      <c r="I121" s="4">
        <v>1</v>
      </c>
      <c r="J121" s="5">
        <v>45000</v>
      </c>
      <c r="K121" s="6">
        <f t="shared" si="1"/>
        <v>45000</v>
      </c>
    </row>
    <row r="122" spans="1:11">
      <c r="A122" s="1" t="s">
        <v>15</v>
      </c>
      <c r="B122" s="188"/>
      <c r="C122" s="3" t="s">
        <v>246</v>
      </c>
      <c r="D122" s="4" t="s">
        <v>32</v>
      </c>
      <c r="E122" s="7" t="s">
        <v>16</v>
      </c>
      <c r="F122" s="7" t="s">
        <v>16</v>
      </c>
      <c r="G122" s="4">
        <v>1</v>
      </c>
      <c r="H122" s="4"/>
      <c r="I122" s="4">
        <v>1</v>
      </c>
      <c r="J122" s="5">
        <v>45000</v>
      </c>
      <c r="K122" s="6">
        <f t="shared" si="1"/>
        <v>45000</v>
      </c>
    </row>
    <row r="123" spans="1:11">
      <c r="A123" s="1" t="s">
        <v>15</v>
      </c>
      <c r="B123" s="188"/>
      <c r="C123" s="3" t="s">
        <v>333</v>
      </c>
      <c r="D123" s="4" t="s">
        <v>430</v>
      </c>
      <c r="E123" s="7" t="s">
        <v>16</v>
      </c>
      <c r="F123" s="7" t="s">
        <v>16</v>
      </c>
      <c r="G123" s="4">
        <v>1</v>
      </c>
      <c r="H123" s="4"/>
      <c r="I123" s="4">
        <v>1</v>
      </c>
      <c r="J123" s="5">
        <v>6500</v>
      </c>
      <c r="K123" s="6">
        <f t="shared" si="1"/>
        <v>6500</v>
      </c>
    </row>
    <row r="124" spans="1:11">
      <c r="A124" s="1" t="s">
        <v>15</v>
      </c>
      <c r="B124" s="188"/>
      <c r="C124" s="3" t="s">
        <v>428</v>
      </c>
      <c r="D124" s="4" t="s">
        <v>431</v>
      </c>
      <c r="E124" s="7" t="s">
        <v>16</v>
      </c>
      <c r="F124" s="7" t="s">
        <v>16</v>
      </c>
      <c r="G124" s="4">
        <v>1</v>
      </c>
      <c r="H124" s="4"/>
      <c r="I124" s="4">
        <v>1</v>
      </c>
      <c r="J124" s="5">
        <v>160000</v>
      </c>
      <c r="K124" s="6">
        <f t="shared" si="1"/>
        <v>160000</v>
      </c>
    </row>
    <row r="125" spans="1:11">
      <c r="A125" s="1" t="s">
        <v>15</v>
      </c>
      <c r="B125" s="188"/>
      <c r="C125" s="3" t="s">
        <v>352</v>
      </c>
      <c r="D125" s="4" t="s">
        <v>432</v>
      </c>
      <c r="E125" s="7" t="s">
        <v>16</v>
      </c>
      <c r="F125" s="7" t="s">
        <v>16</v>
      </c>
      <c r="G125" s="4">
        <v>1</v>
      </c>
      <c r="H125" s="4"/>
      <c r="I125" s="4">
        <v>1</v>
      </c>
      <c r="J125" s="5">
        <v>1100</v>
      </c>
      <c r="K125" s="6">
        <f t="shared" si="1"/>
        <v>1100</v>
      </c>
    </row>
    <row r="126" spans="1:11">
      <c r="A126" s="1" t="s">
        <v>15</v>
      </c>
      <c r="B126" s="188"/>
      <c r="C126" s="3" t="s">
        <v>362</v>
      </c>
      <c r="D126" s="4" t="s">
        <v>32</v>
      </c>
      <c r="E126" s="7" t="s">
        <v>16</v>
      </c>
      <c r="F126" s="7" t="s">
        <v>16</v>
      </c>
      <c r="G126" s="4">
        <v>1</v>
      </c>
      <c r="H126" s="4"/>
      <c r="I126" s="4">
        <v>1</v>
      </c>
      <c r="J126" s="5">
        <v>650</v>
      </c>
      <c r="K126" s="6">
        <f t="shared" si="1"/>
        <v>650</v>
      </c>
    </row>
    <row r="127" spans="1:11">
      <c r="A127" s="1" t="s">
        <v>15</v>
      </c>
      <c r="B127" s="188"/>
      <c r="C127" s="3" t="s">
        <v>246</v>
      </c>
      <c r="D127" s="4" t="s">
        <v>429</v>
      </c>
      <c r="E127" s="7" t="s">
        <v>16</v>
      </c>
      <c r="F127" s="7" t="s">
        <v>16</v>
      </c>
      <c r="G127" s="4">
        <v>1</v>
      </c>
      <c r="H127" s="4"/>
      <c r="I127" s="4">
        <v>1</v>
      </c>
      <c r="J127" s="5">
        <v>45000</v>
      </c>
      <c r="K127" s="6">
        <f t="shared" si="1"/>
        <v>45000</v>
      </c>
    </row>
    <row r="128" spans="1:11">
      <c r="A128" s="1" t="s">
        <v>15</v>
      </c>
      <c r="B128" s="188"/>
      <c r="C128" s="3" t="s">
        <v>252</v>
      </c>
      <c r="D128" s="4" t="s">
        <v>32</v>
      </c>
      <c r="E128" s="7" t="s">
        <v>16</v>
      </c>
      <c r="F128" s="7" t="s">
        <v>16</v>
      </c>
      <c r="G128" s="4">
        <v>1</v>
      </c>
      <c r="H128" s="4"/>
      <c r="I128" s="4">
        <v>1</v>
      </c>
      <c r="J128" s="5">
        <v>45000</v>
      </c>
      <c r="K128" s="6">
        <f t="shared" si="1"/>
        <v>45000</v>
      </c>
    </row>
    <row r="129" spans="1:11">
      <c r="A129" s="1" t="s">
        <v>15</v>
      </c>
      <c r="B129" s="188"/>
      <c r="C129" s="3" t="s">
        <v>252</v>
      </c>
      <c r="D129" s="4" t="s">
        <v>32</v>
      </c>
      <c r="E129" s="7" t="s">
        <v>16</v>
      </c>
      <c r="F129" s="7" t="s">
        <v>16</v>
      </c>
      <c r="G129" s="4">
        <v>1</v>
      </c>
      <c r="H129" s="4"/>
      <c r="I129" s="4">
        <v>1</v>
      </c>
      <c r="J129" s="5">
        <v>45000</v>
      </c>
      <c r="K129" s="6">
        <f t="shared" si="1"/>
        <v>45000</v>
      </c>
    </row>
    <row r="130" spans="1:11">
      <c r="A130" s="1" t="s">
        <v>15</v>
      </c>
      <c r="B130" s="188"/>
      <c r="C130" s="3" t="s">
        <v>42</v>
      </c>
      <c r="D130" s="4" t="s">
        <v>189</v>
      </c>
      <c r="E130" s="7" t="s">
        <v>16</v>
      </c>
      <c r="F130" s="7" t="s">
        <v>16</v>
      </c>
      <c r="G130" s="4">
        <v>1</v>
      </c>
      <c r="H130" s="4"/>
      <c r="I130" s="4">
        <v>1</v>
      </c>
      <c r="J130" s="5">
        <v>1200</v>
      </c>
      <c r="K130" s="6">
        <f t="shared" ref="K130:K134" si="2">J130*I130</f>
        <v>1200</v>
      </c>
    </row>
    <row r="131" spans="1:11">
      <c r="A131" s="1" t="s">
        <v>15</v>
      </c>
      <c r="B131" s="188"/>
      <c r="C131" s="3" t="s">
        <v>333</v>
      </c>
      <c r="D131" s="4" t="s">
        <v>32</v>
      </c>
      <c r="E131" s="7" t="s">
        <v>16</v>
      </c>
      <c r="F131" s="7" t="s">
        <v>16</v>
      </c>
      <c r="G131" s="4">
        <v>1</v>
      </c>
      <c r="H131" s="4"/>
      <c r="I131" s="4">
        <v>1</v>
      </c>
      <c r="J131" s="5">
        <v>6500</v>
      </c>
      <c r="K131" s="6">
        <f t="shared" si="2"/>
        <v>6500</v>
      </c>
    </row>
    <row r="132" spans="1:11">
      <c r="A132" s="1" t="s">
        <v>15</v>
      </c>
      <c r="B132" s="188"/>
      <c r="C132" s="3" t="s">
        <v>336</v>
      </c>
      <c r="D132" s="4" t="s">
        <v>32</v>
      </c>
      <c r="E132" s="7" t="s">
        <v>16</v>
      </c>
      <c r="F132" s="7" t="s">
        <v>16</v>
      </c>
      <c r="G132" s="4">
        <v>1</v>
      </c>
      <c r="H132" s="4"/>
      <c r="I132" s="4">
        <v>1</v>
      </c>
      <c r="J132" s="5">
        <v>6500</v>
      </c>
      <c r="K132" s="6">
        <f t="shared" si="2"/>
        <v>6500</v>
      </c>
    </row>
    <row r="133" spans="1:11">
      <c r="A133" s="1" t="s">
        <v>15</v>
      </c>
      <c r="B133" s="188"/>
      <c r="C133" s="3" t="s">
        <v>333</v>
      </c>
      <c r="D133" s="4" t="s">
        <v>32</v>
      </c>
      <c r="E133" s="7" t="s">
        <v>16</v>
      </c>
      <c r="F133" s="7" t="s">
        <v>16</v>
      </c>
      <c r="G133" s="4">
        <v>1</v>
      </c>
      <c r="H133" s="4"/>
      <c r="I133" s="4">
        <v>1</v>
      </c>
      <c r="J133" s="5">
        <v>6500</v>
      </c>
      <c r="K133" s="6">
        <f t="shared" si="2"/>
        <v>6500</v>
      </c>
    </row>
    <row r="134" spans="1:11" ht="15.75" thickBot="1">
      <c r="A134" s="8" t="s">
        <v>15</v>
      </c>
      <c r="B134" s="189"/>
      <c r="C134" s="21" t="s">
        <v>428</v>
      </c>
      <c r="D134" s="10" t="s">
        <v>189</v>
      </c>
      <c r="E134" s="22" t="s">
        <v>16</v>
      </c>
      <c r="F134" s="22" t="s">
        <v>16</v>
      </c>
      <c r="G134" s="10">
        <v>1</v>
      </c>
      <c r="H134" s="10"/>
      <c r="I134" s="4">
        <v>1</v>
      </c>
      <c r="J134" s="23">
        <v>160000</v>
      </c>
      <c r="K134" s="6">
        <f t="shared" si="2"/>
        <v>160000</v>
      </c>
    </row>
    <row r="135" spans="1:11">
      <c r="B135" s="36"/>
      <c r="C135" s="36"/>
      <c r="D135" s="36"/>
      <c r="E135" s="36"/>
      <c r="F135" s="36"/>
      <c r="G135" s="36"/>
      <c r="H135" s="36"/>
      <c r="I135" s="36"/>
      <c r="J135" s="36"/>
      <c r="K135" s="36"/>
    </row>
    <row r="136" spans="1:11" ht="16.5" thickBot="1">
      <c r="A136" s="11" t="s">
        <v>21</v>
      </c>
      <c r="B136" s="11"/>
      <c r="E136" s="12"/>
      <c r="F136" s="13"/>
      <c r="G136" s="31"/>
      <c r="H136" s="31"/>
      <c r="I136" s="31"/>
    </row>
    <row r="137" spans="1:11" ht="15.75" thickBot="1">
      <c r="A137" s="15"/>
      <c r="B137" s="15"/>
      <c r="E137" s="24"/>
      <c r="F137" s="27"/>
      <c r="G137" s="130" t="s">
        <v>22</v>
      </c>
      <c r="H137" s="131"/>
      <c r="I137" s="131"/>
      <c r="J137" s="132"/>
      <c r="K137" s="16">
        <f>SUM(I6:I134)</f>
        <v>129</v>
      </c>
    </row>
    <row r="138" spans="1:11">
      <c r="A138" s="38" t="s">
        <v>15</v>
      </c>
      <c r="B138" s="133" t="s">
        <v>23</v>
      </c>
      <c r="C138" s="134"/>
      <c r="E138" s="26"/>
      <c r="F138" s="27"/>
      <c r="G138" s="135" t="s">
        <v>24</v>
      </c>
      <c r="H138" s="136"/>
      <c r="I138" s="136"/>
      <c r="J138" s="137"/>
      <c r="K138" s="18">
        <f>SUM(K6:K134)</f>
        <v>4784800</v>
      </c>
    </row>
    <row r="139" spans="1:11" ht="15.75" thickBot="1">
      <c r="A139" s="19" t="s">
        <v>16</v>
      </c>
      <c r="B139" s="138" t="s">
        <v>25</v>
      </c>
      <c r="C139" s="139"/>
      <c r="E139" s="26"/>
      <c r="F139" s="27"/>
      <c r="G139" s="140" t="s">
        <v>26</v>
      </c>
      <c r="H139" s="141"/>
      <c r="I139" s="141"/>
      <c r="J139" s="141"/>
      <c r="K139" s="20">
        <f>K138*0.07</f>
        <v>334936.00000000006</v>
      </c>
    </row>
  </sheetData>
  <mergeCells count="36">
    <mergeCell ref="K4:K5"/>
    <mergeCell ref="A4:A5"/>
    <mergeCell ref="B4:B5"/>
    <mergeCell ref="C4:C5"/>
    <mergeCell ref="D4:D5"/>
    <mergeCell ref="E4:E5"/>
    <mergeCell ref="F4:F5"/>
    <mergeCell ref="G4:H4"/>
    <mergeCell ref="I4:I5"/>
    <mergeCell ref="J4:J5"/>
    <mergeCell ref="A3:E3"/>
    <mergeCell ref="F3:K3"/>
    <mergeCell ref="A1:K1"/>
    <mergeCell ref="A2:C2"/>
    <mergeCell ref="D2:G2"/>
    <mergeCell ref="H2:I2"/>
    <mergeCell ref="J2:K2"/>
    <mergeCell ref="B6:B14"/>
    <mergeCell ref="G137:J137"/>
    <mergeCell ref="B138:C138"/>
    <mergeCell ref="G138:J138"/>
    <mergeCell ref="B110:B134"/>
    <mergeCell ref="B47:B51"/>
    <mergeCell ref="B52:B54"/>
    <mergeCell ref="B100:B103"/>
    <mergeCell ref="B104:B109"/>
    <mergeCell ref="B139:C139"/>
    <mergeCell ref="G139:J139"/>
    <mergeCell ref="B15:B20"/>
    <mergeCell ref="B21:B37"/>
    <mergeCell ref="B38:B41"/>
    <mergeCell ref="B42:B45"/>
    <mergeCell ref="B55:B59"/>
    <mergeCell ref="B60:B72"/>
    <mergeCell ref="B73:B83"/>
    <mergeCell ref="B84:B99"/>
  </mergeCells>
  <printOptions horizontalCentered="1" verticalCentered="1"/>
  <pageMargins left="0.3" right="0.3" top="0.25" bottom="0.25" header="0.3" footer="0.3"/>
  <pageSetup orientation="portrait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0"/>
  <sheetViews>
    <sheetView workbookViewId="0">
      <selection activeCell="G16" sqref="G16"/>
    </sheetView>
  </sheetViews>
  <sheetFormatPr defaultRowHeight="15"/>
  <cols>
    <col min="2" max="2" width="9.5703125" bestFit="1" customWidth="1"/>
    <col min="3" max="3" width="17.28515625" bestFit="1" customWidth="1"/>
    <col min="4" max="4" width="10.5703125" bestFit="1" customWidth="1"/>
    <col min="6" max="6" width="7.85546875" bestFit="1" customWidth="1"/>
    <col min="7" max="7" width="4.42578125" customWidth="1"/>
    <col min="8" max="8" width="4.5703125" customWidth="1"/>
    <col min="9" max="9" width="4.42578125" customWidth="1"/>
  </cols>
  <sheetData>
    <row r="1" spans="1:11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>
      <c r="A2" s="150" t="s">
        <v>0</v>
      </c>
      <c r="B2" s="151"/>
      <c r="C2" s="151"/>
      <c r="D2" s="152"/>
      <c r="E2" s="152"/>
      <c r="F2" s="152"/>
      <c r="G2" s="152"/>
      <c r="H2" s="153" t="s">
        <v>1</v>
      </c>
      <c r="I2" s="153"/>
      <c r="J2" s="154">
        <v>42210</v>
      </c>
      <c r="K2" s="155"/>
    </row>
    <row r="3" spans="1:11">
      <c r="A3" s="142" t="s">
        <v>2</v>
      </c>
      <c r="B3" s="143"/>
      <c r="C3" s="143"/>
      <c r="D3" s="143"/>
      <c r="E3" s="143"/>
      <c r="F3" s="175" t="s">
        <v>433</v>
      </c>
      <c r="G3" s="175"/>
      <c r="H3" s="175"/>
      <c r="I3" s="175"/>
      <c r="J3" s="175"/>
      <c r="K3" s="185"/>
    </row>
    <row r="4" spans="1:11" ht="25.5" customHeight="1">
      <c r="A4" s="160" t="s">
        <v>3</v>
      </c>
      <c r="B4" s="156" t="s">
        <v>4</v>
      </c>
      <c r="C4" s="161" t="s">
        <v>5</v>
      </c>
      <c r="D4" s="161" t="s">
        <v>6</v>
      </c>
      <c r="E4" s="162" t="s">
        <v>7</v>
      </c>
      <c r="F4" s="163" t="s">
        <v>8</v>
      </c>
      <c r="G4" s="156" t="s">
        <v>9</v>
      </c>
      <c r="H4" s="156"/>
      <c r="I4" s="157" t="s">
        <v>10</v>
      </c>
      <c r="J4" s="158" t="s">
        <v>11</v>
      </c>
      <c r="K4" s="159" t="s">
        <v>12</v>
      </c>
    </row>
    <row r="5" spans="1:11">
      <c r="A5" s="160"/>
      <c r="B5" s="156"/>
      <c r="C5" s="161"/>
      <c r="D5" s="161"/>
      <c r="E5" s="162"/>
      <c r="F5" s="163"/>
      <c r="G5" s="64" t="s">
        <v>13</v>
      </c>
      <c r="H5" s="64" t="s">
        <v>14</v>
      </c>
      <c r="I5" s="157"/>
      <c r="J5" s="158"/>
      <c r="K5" s="159"/>
    </row>
    <row r="6" spans="1:11">
      <c r="A6" s="54"/>
      <c r="B6" s="190" t="s">
        <v>434</v>
      </c>
      <c r="C6" s="191"/>
      <c r="D6" s="191"/>
      <c r="E6" s="191"/>
      <c r="F6" s="191"/>
      <c r="G6" s="191"/>
      <c r="H6" s="191"/>
      <c r="I6" s="191"/>
      <c r="J6" s="192"/>
      <c r="K6" s="55"/>
    </row>
    <row r="7" spans="1:11">
      <c r="A7" s="54"/>
      <c r="B7" s="193"/>
      <c r="C7" s="194"/>
      <c r="D7" s="194"/>
      <c r="E7" s="194"/>
      <c r="F7" s="194"/>
      <c r="G7" s="194"/>
      <c r="H7" s="194"/>
      <c r="I7" s="194"/>
      <c r="J7" s="195"/>
      <c r="K7" s="55"/>
    </row>
    <row r="8" spans="1:11">
      <c r="A8" s="54"/>
      <c r="B8" s="193"/>
      <c r="C8" s="194"/>
      <c r="D8" s="194"/>
      <c r="E8" s="194"/>
      <c r="F8" s="194"/>
      <c r="G8" s="194"/>
      <c r="H8" s="194"/>
      <c r="I8" s="194"/>
      <c r="J8" s="195"/>
      <c r="K8" s="55"/>
    </row>
    <row r="9" spans="1:11">
      <c r="A9" s="54"/>
      <c r="B9" s="193"/>
      <c r="C9" s="194"/>
      <c r="D9" s="194"/>
      <c r="E9" s="194"/>
      <c r="F9" s="194"/>
      <c r="G9" s="194"/>
      <c r="H9" s="194"/>
      <c r="I9" s="194"/>
      <c r="J9" s="195"/>
      <c r="K9" s="55"/>
    </row>
    <row r="10" spans="1:11" ht="15.75" thickBot="1">
      <c r="A10" s="56"/>
      <c r="B10" s="196"/>
      <c r="C10" s="197"/>
      <c r="D10" s="197"/>
      <c r="E10" s="197"/>
      <c r="F10" s="197"/>
      <c r="G10" s="197"/>
      <c r="H10" s="197"/>
      <c r="I10" s="197"/>
      <c r="J10" s="198"/>
      <c r="K10" s="59"/>
    </row>
  </sheetData>
  <mergeCells count="18">
    <mergeCell ref="A1:K1"/>
    <mergeCell ref="A2:C2"/>
    <mergeCell ref="D2:G2"/>
    <mergeCell ref="H2:I2"/>
    <mergeCell ref="J2:K2"/>
    <mergeCell ref="K4:K5"/>
    <mergeCell ref="F4:F5"/>
    <mergeCell ref="B6:J10"/>
    <mergeCell ref="A3:E3"/>
    <mergeCell ref="F3:K3"/>
    <mergeCell ref="A4:A5"/>
    <mergeCell ref="B4:B5"/>
    <mergeCell ref="C4:C5"/>
    <mergeCell ref="D4:D5"/>
    <mergeCell ref="E4:E5"/>
    <mergeCell ref="G4:H4"/>
    <mergeCell ref="I4:I5"/>
    <mergeCell ref="J4:J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7"/>
  <sheetViews>
    <sheetView workbookViewId="0">
      <selection activeCell="P14" sqref="P14"/>
    </sheetView>
  </sheetViews>
  <sheetFormatPr defaultRowHeight="15"/>
  <cols>
    <col min="1" max="1" width="4.85546875" customWidth="1"/>
    <col min="2" max="2" width="9.85546875" customWidth="1"/>
    <col min="3" max="3" width="20.140625" bestFit="1" customWidth="1"/>
    <col min="4" max="4" width="10.5703125" bestFit="1" customWidth="1"/>
    <col min="5" max="5" width="8.28515625" bestFit="1" customWidth="1"/>
    <col min="6" max="6" width="7.85546875" bestFit="1" customWidth="1"/>
    <col min="7" max="7" width="4.5703125" customWidth="1"/>
    <col min="8" max="8" width="4.28515625" customWidth="1"/>
    <col min="9" max="9" width="3.5703125" customWidth="1"/>
  </cols>
  <sheetData>
    <row r="1" spans="1:11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>
      <c r="A2" s="150" t="s">
        <v>0</v>
      </c>
      <c r="B2" s="151"/>
      <c r="C2" s="151"/>
      <c r="D2" s="152"/>
      <c r="E2" s="152"/>
      <c r="F2" s="152"/>
      <c r="G2" s="152"/>
      <c r="H2" s="153" t="s">
        <v>1</v>
      </c>
      <c r="I2" s="153"/>
      <c r="J2" s="154">
        <v>42210</v>
      </c>
      <c r="K2" s="155"/>
    </row>
    <row r="3" spans="1:11">
      <c r="A3" s="142" t="s">
        <v>2</v>
      </c>
      <c r="B3" s="143"/>
      <c r="C3" s="143"/>
      <c r="D3" s="143"/>
      <c r="E3" s="143"/>
      <c r="F3" s="175" t="s">
        <v>435</v>
      </c>
      <c r="G3" s="175"/>
      <c r="H3" s="175"/>
      <c r="I3" s="175"/>
      <c r="J3" s="175"/>
      <c r="K3" s="185"/>
    </row>
    <row r="4" spans="1:11" ht="25.5" customHeight="1">
      <c r="A4" s="160" t="s">
        <v>3</v>
      </c>
      <c r="B4" s="156" t="s">
        <v>4</v>
      </c>
      <c r="C4" s="161" t="s">
        <v>5</v>
      </c>
      <c r="D4" s="161" t="s">
        <v>6</v>
      </c>
      <c r="E4" s="162" t="s">
        <v>7</v>
      </c>
      <c r="F4" s="163" t="s">
        <v>8</v>
      </c>
      <c r="G4" s="156" t="s">
        <v>9</v>
      </c>
      <c r="H4" s="156"/>
      <c r="I4" s="157" t="s">
        <v>10</v>
      </c>
      <c r="J4" s="158" t="s">
        <v>11</v>
      </c>
      <c r="K4" s="159" t="s">
        <v>12</v>
      </c>
    </row>
    <row r="5" spans="1:11">
      <c r="A5" s="160"/>
      <c r="B5" s="156"/>
      <c r="C5" s="161"/>
      <c r="D5" s="161"/>
      <c r="E5" s="162"/>
      <c r="F5" s="163"/>
      <c r="G5" s="33" t="s">
        <v>13</v>
      </c>
      <c r="H5" s="33" t="s">
        <v>14</v>
      </c>
      <c r="I5" s="157"/>
      <c r="J5" s="158"/>
      <c r="K5" s="159"/>
    </row>
    <row r="6" spans="1:11">
      <c r="A6" s="1" t="s">
        <v>15</v>
      </c>
      <c r="B6" s="153" t="s">
        <v>436</v>
      </c>
      <c r="C6" s="3" t="s">
        <v>362</v>
      </c>
      <c r="D6" s="4" t="s">
        <v>37</v>
      </c>
      <c r="E6" s="7" t="s">
        <v>16</v>
      </c>
      <c r="F6" s="7" t="s">
        <v>16</v>
      </c>
      <c r="G6" s="4">
        <v>1</v>
      </c>
      <c r="H6" s="4"/>
      <c r="I6" s="4">
        <v>1</v>
      </c>
      <c r="J6" s="5">
        <v>650</v>
      </c>
      <c r="K6" s="6">
        <f>J6*I6</f>
        <v>650</v>
      </c>
    </row>
    <row r="7" spans="1:11">
      <c r="A7" s="1" t="s">
        <v>15</v>
      </c>
      <c r="B7" s="153"/>
      <c r="C7" s="3" t="s">
        <v>362</v>
      </c>
      <c r="D7" s="4" t="s">
        <v>37</v>
      </c>
      <c r="E7" s="7" t="s">
        <v>16</v>
      </c>
      <c r="F7" s="7" t="s">
        <v>16</v>
      </c>
      <c r="G7" s="4">
        <v>1</v>
      </c>
      <c r="H7" s="4"/>
      <c r="I7" s="4">
        <v>1</v>
      </c>
      <c r="J7" s="5">
        <v>650</v>
      </c>
      <c r="K7" s="6">
        <f t="shared" ref="K7:K12" si="0">J7*I7</f>
        <v>650</v>
      </c>
    </row>
    <row r="8" spans="1:11">
      <c r="A8" s="1" t="s">
        <v>15</v>
      </c>
      <c r="B8" s="153"/>
      <c r="C8" s="3" t="s">
        <v>382</v>
      </c>
      <c r="D8" s="4" t="s">
        <v>438</v>
      </c>
      <c r="E8" s="7" t="s">
        <v>16</v>
      </c>
      <c r="F8" s="7" t="s">
        <v>16</v>
      </c>
      <c r="G8" s="4">
        <v>1</v>
      </c>
      <c r="H8" s="4"/>
      <c r="I8" s="4">
        <v>1</v>
      </c>
      <c r="J8" s="5">
        <v>15000</v>
      </c>
      <c r="K8" s="6">
        <f t="shared" si="0"/>
        <v>15000</v>
      </c>
    </row>
    <row r="9" spans="1:11">
      <c r="A9" s="1" t="s">
        <v>15</v>
      </c>
      <c r="B9" s="153"/>
      <c r="C9" s="3" t="s">
        <v>437</v>
      </c>
      <c r="D9" s="4" t="s">
        <v>32</v>
      </c>
      <c r="E9" s="7" t="s">
        <v>16</v>
      </c>
      <c r="F9" s="7" t="s">
        <v>16</v>
      </c>
      <c r="G9" s="4">
        <v>1</v>
      </c>
      <c r="H9" s="4"/>
      <c r="I9" s="4">
        <v>1</v>
      </c>
      <c r="J9" s="5">
        <v>2500</v>
      </c>
      <c r="K9" s="6">
        <f t="shared" si="0"/>
        <v>2500</v>
      </c>
    </row>
    <row r="10" spans="1:11">
      <c r="A10" s="1" t="s">
        <v>15</v>
      </c>
      <c r="B10" s="153"/>
      <c r="C10" s="3" t="s">
        <v>71</v>
      </c>
      <c r="D10" s="4" t="s">
        <v>439</v>
      </c>
      <c r="E10" s="7" t="s">
        <v>16</v>
      </c>
      <c r="F10" s="7" t="s">
        <v>16</v>
      </c>
      <c r="G10" s="4">
        <v>1</v>
      </c>
      <c r="H10" s="4"/>
      <c r="I10" s="4">
        <v>1</v>
      </c>
      <c r="J10" s="5">
        <v>2500</v>
      </c>
      <c r="K10" s="6">
        <f t="shared" si="0"/>
        <v>2500</v>
      </c>
    </row>
    <row r="11" spans="1:11">
      <c r="A11" s="1" t="s">
        <v>15</v>
      </c>
      <c r="B11" s="153"/>
      <c r="C11" s="3" t="s">
        <v>336</v>
      </c>
      <c r="D11" s="4" t="s">
        <v>32</v>
      </c>
      <c r="E11" s="7" t="s">
        <v>16</v>
      </c>
      <c r="F11" s="7" t="s">
        <v>16</v>
      </c>
      <c r="G11" s="4">
        <v>1</v>
      </c>
      <c r="H11" s="4"/>
      <c r="I11" s="4">
        <v>1</v>
      </c>
      <c r="J11" s="5">
        <v>6500</v>
      </c>
      <c r="K11" s="6">
        <f t="shared" si="0"/>
        <v>6500</v>
      </c>
    </row>
    <row r="12" spans="1:11" ht="15.75" thickBot="1">
      <c r="A12" s="8" t="s">
        <v>15</v>
      </c>
      <c r="B12" s="199"/>
      <c r="C12" s="21" t="s">
        <v>375</v>
      </c>
      <c r="D12" s="10" t="s">
        <v>32</v>
      </c>
      <c r="E12" s="22" t="s">
        <v>16</v>
      </c>
      <c r="F12" s="22" t="s">
        <v>16</v>
      </c>
      <c r="G12" s="10">
        <v>1</v>
      </c>
      <c r="H12" s="10"/>
      <c r="I12" s="10">
        <v>1</v>
      </c>
      <c r="J12" s="23">
        <v>65000</v>
      </c>
      <c r="K12" s="29">
        <f t="shared" si="0"/>
        <v>65000</v>
      </c>
    </row>
    <row r="14" spans="1:11" ht="16.5" thickBot="1">
      <c r="A14" s="11" t="s">
        <v>21</v>
      </c>
      <c r="B14" s="11"/>
      <c r="E14" s="12"/>
      <c r="F14" s="13"/>
      <c r="G14" s="31"/>
      <c r="H14" s="31"/>
      <c r="I14" s="31"/>
    </row>
    <row r="15" spans="1:11" ht="15.75" thickBot="1">
      <c r="A15" s="15"/>
      <c r="B15" s="15"/>
      <c r="E15" s="24"/>
      <c r="F15" s="27"/>
      <c r="G15" s="130" t="s">
        <v>22</v>
      </c>
      <c r="H15" s="131"/>
      <c r="I15" s="131"/>
      <c r="J15" s="132"/>
      <c r="K15" s="16">
        <f>SUM(I6:I12)</f>
        <v>7</v>
      </c>
    </row>
    <row r="16" spans="1:11">
      <c r="A16" s="38" t="s">
        <v>15</v>
      </c>
      <c r="B16" s="133" t="s">
        <v>23</v>
      </c>
      <c r="C16" s="134"/>
      <c r="E16" s="26"/>
      <c r="F16" s="27"/>
      <c r="G16" s="135" t="s">
        <v>24</v>
      </c>
      <c r="H16" s="136"/>
      <c r="I16" s="136"/>
      <c r="J16" s="137"/>
      <c r="K16" s="18">
        <f>SUM(K6:K12)</f>
        <v>92800</v>
      </c>
    </row>
    <row r="17" spans="1:11" ht="15.75" thickBot="1">
      <c r="A17" s="19" t="s">
        <v>16</v>
      </c>
      <c r="B17" s="138" t="s">
        <v>25</v>
      </c>
      <c r="C17" s="139"/>
      <c r="E17" s="26"/>
      <c r="F17" s="27"/>
      <c r="G17" s="140" t="s">
        <v>26</v>
      </c>
      <c r="H17" s="141"/>
      <c r="I17" s="141"/>
      <c r="J17" s="141"/>
      <c r="K17" s="20">
        <f>K16*0.07</f>
        <v>6496.0000000000009</v>
      </c>
    </row>
  </sheetData>
  <mergeCells count="23">
    <mergeCell ref="K4:K5"/>
    <mergeCell ref="A4:A5"/>
    <mergeCell ref="B4:B5"/>
    <mergeCell ref="C4:C5"/>
    <mergeCell ref="D4:D5"/>
    <mergeCell ref="A3:E3"/>
    <mergeCell ref="F3:K3"/>
    <mergeCell ref="A1:K1"/>
    <mergeCell ref="A2:C2"/>
    <mergeCell ref="D2:G2"/>
    <mergeCell ref="H2:I2"/>
    <mergeCell ref="J2:K2"/>
    <mergeCell ref="B17:C17"/>
    <mergeCell ref="G17:J17"/>
    <mergeCell ref="E4:E5"/>
    <mergeCell ref="F4:F5"/>
    <mergeCell ref="G15:J15"/>
    <mergeCell ref="B16:C16"/>
    <mergeCell ref="G16:J16"/>
    <mergeCell ref="B6:B12"/>
    <mergeCell ref="G4:H4"/>
    <mergeCell ref="I4:I5"/>
    <mergeCell ref="J4:J5"/>
  </mergeCells>
  <printOptions horizontalCentered="1"/>
  <pageMargins left="0.5" right="0.5" top="0.25" bottom="0.25" header="0.3" footer="0.3"/>
  <pageSetup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6"/>
  <sheetViews>
    <sheetView workbookViewId="0">
      <selection activeCell="N1" sqref="N1"/>
    </sheetView>
  </sheetViews>
  <sheetFormatPr defaultRowHeight="15"/>
  <cols>
    <col min="1" max="1" width="5.28515625" customWidth="1"/>
    <col min="2" max="2" width="10.7109375" customWidth="1"/>
    <col min="3" max="3" width="19.140625" customWidth="1"/>
    <col min="4" max="4" width="14" bestFit="1" customWidth="1"/>
    <col min="5" max="5" width="11.7109375" bestFit="1" customWidth="1"/>
    <col min="6" max="6" width="12.28515625" bestFit="1" customWidth="1"/>
    <col min="7" max="7" width="5" customWidth="1"/>
    <col min="8" max="8" width="4.28515625" customWidth="1"/>
    <col min="9" max="9" width="4" customWidth="1"/>
  </cols>
  <sheetData>
    <row r="1" spans="1:11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>
      <c r="A2" s="150" t="s">
        <v>0</v>
      </c>
      <c r="B2" s="151"/>
      <c r="C2" s="151"/>
      <c r="D2" s="152"/>
      <c r="E2" s="152"/>
      <c r="F2" s="152"/>
      <c r="G2" s="152"/>
      <c r="H2" s="153" t="s">
        <v>1</v>
      </c>
      <c r="I2" s="153"/>
      <c r="J2" s="154">
        <v>42188</v>
      </c>
      <c r="K2" s="155"/>
    </row>
    <row r="3" spans="1:11">
      <c r="A3" s="142" t="s">
        <v>2</v>
      </c>
      <c r="B3" s="143"/>
      <c r="C3" s="143"/>
      <c r="D3" s="143"/>
      <c r="E3" s="143"/>
      <c r="F3" s="175" t="s">
        <v>647</v>
      </c>
      <c r="G3" s="175"/>
      <c r="H3" s="175"/>
      <c r="I3" s="175"/>
      <c r="J3" s="175"/>
      <c r="K3" s="185"/>
    </row>
    <row r="4" spans="1:11">
      <c r="A4" s="160" t="s">
        <v>3</v>
      </c>
      <c r="B4" s="156" t="s">
        <v>4</v>
      </c>
      <c r="C4" s="161" t="s">
        <v>5</v>
      </c>
      <c r="D4" s="161" t="s">
        <v>6</v>
      </c>
      <c r="E4" s="162" t="s">
        <v>7</v>
      </c>
      <c r="F4" s="163" t="s">
        <v>8</v>
      </c>
      <c r="G4" s="156" t="s">
        <v>9</v>
      </c>
      <c r="H4" s="156"/>
      <c r="I4" s="157" t="s">
        <v>10</v>
      </c>
      <c r="J4" s="158" t="s">
        <v>11</v>
      </c>
      <c r="K4" s="159" t="s">
        <v>12</v>
      </c>
    </row>
    <row r="5" spans="1:11">
      <c r="A5" s="160"/>
      <c r="B5" s="156"/>
      <c r="C5" s="161"/>
      <c r="D5" s="161"/>
      <c r="E5" s="162"/>
      <c r="F5" s="163"/>
      <c r="G5" s="43" t="s">
        <v>13</v>
      </c>
      <c r="H5" s="43" t="s">
        <v>14</v>
      </c>
      <c r="I5" s="157"/>
      <c r="J5" s="158"/>
      <c r="K5" s="159"/>
    </row>
    <row r="6" spans="1:11">
      <c r="A6" s="1" t="s">
        <v>15</v>
      </c>
      <c r="B6" s="156" t="s">
        <v>659</v>
      </c>
      <c r="C6" s="3" t="s">
        <v>362</v>
      </c>
      <c r="D6" s="62" t="s">
        <v>652</v>
      </c>
      <c r="E6" s="7" t="s">
        <v>16</v>
      </c>
      <c r="F6" s="7" t="s">
        <v>16</v>
      </c>
      <c r="G6" s="62">
        <v>1</v>
      </c>
      <c r="H6" s="62"/>
      <c r="I6" s="62">
        <v>1</v>
      </c>
      <c r="J6" s="5">
        <v>650</v>
      </c>
      <c r="K6" s="6">
        <f>J6*I6</f>
        <v>650</v>
      </c>
    </row>
    <row r="7" spans="1:11">
      <c r="A7" s="1" t="s">
        <v>15</v>
      </c>
      <c r="B7" s="156"/>
      <c r="C7" s="3" t="s">
        <v>362</v>
      </c>
      <c r="D7" s="62" t="s">
        <v>37</v>
      </c>
      <c r="E7" s="7" t="s">
        <v>16</v>
      </c>
      <c r="F7" s="7" t="s">
        <v>16</v>
      </c>
      <c r="G7" s="62">
        <v>1</v>
      </c>
      <c r="H7" s="62"/>
      <c r="I7" s="62">
        <v>1</v>
      </c>
      <c r="J7" s="5">
        <v>650</v>
      </c>
      <c r="K7" s="6">
        <f t="shared" ref="K7:K41" si="0">J7*I7</f>
        <v>650</v>
      </c>
    </row>
    <row r="8" spans="1:11">
      <c r="A8" s="1" t="s">
        <v>15</v>
      </c>
      <c r="B8" s="156"/>
      <c r="C8" s="3" t="s">
        <v>362</v>
      </c>
      <c r="D8" s="62" t="s">
        <v>37</v>
      </c>
      <c r="E8" s="7" t="s">
        <v>16</v>
      </c>
      <c r="F8" s="7" t="s">
        <v>16</v>
      </c>
      <c r="G8" s="62">
        <v>1</v>
      </c>
      <c r="H8" s="62"/>
      <c r="I8" s="62">
        <v>1</v>
      </c>
      <c r="J8" s="5">
        <v>650</v>
      </c>
      <c r="K8" s="6">
        <f t="shared" si="0"/>
        <v>650</v>
      </c>
    </row>
    <row r="9" spans="1:11">
      <c r="A9" s="1" t="s">
        <v>15</v>
      </c>
      <c r="B9" s="156"/>
      <c r="C9" s="3" t="s">
        <v>362</v>
      </c>
      <c r="D9" s="62" t="s">
        <v>506</v>
      </c>
      <c r="E9" s="7" t="s">
        <v>16</v>
      </c>
      <c r="F9" s="7" t="s">
        <v>16</v>
      </c>
      <c r="G9" s="62">
        <v>1</v>
      </c>
      <c r="H9" s="62"/>
      <c r="I9" s="62">
        <v>1</v>
      </c>
      <c r="J9" s="5">
        <v>650</v>
      </c>
      <c r="K9" s="6">
        <f t="shared" si="0"/>
        <v>650</v>
      </c>
    </row>
    <row r="10" spans="1:11">
      <c r="A10" s="1" t="s">
        <v>15</v>
      </c>
      <c r="B10" s="156"/>
      <c r="C10" s="3" t="s">
        <v>362</v>
      </c>
      <c r="D10" s="7" t="s">
        <v>16</v>
      </c>
      <c r="E10" s="7" t="s">
        <v>16</v>
      </c>
      <c r="F10" s="7" t="s">
        <v>16</v>
      </c>
      <c r="G10" s="62">
        <v>1</v>
      </c>
      <c r="H10" s="62"/>
      <c r="I10" s="62">
        <v>1</v>
      </c>
      <c r="J10" s="5">
        <v>650</v>
      </c>
      <c r="K10" s="6">
        <f t="shared" si="0"/>
        <v>650</v>
      </c>
    </row>
    <row r="11" spans="1:11">
      <c r="A11" s="1" t="s">
        <v>15</v>
      </c>
      <c r="B11" s="156"/>
      <c r="C11" s="3" t="s">
        <v>336</v>
      </c>
      <c r="D11" s="7" t="s">
        <v>16</v>
      </c>
      <c r="E11" s="7" t="s">
        <v>16</v>
      </c>
      <c r="F11" s="7" t="s">
        <v>16</v>
      </c>
      <c r="G11" s="62">
        <v>1</v>
      </c>
      <c r="H11" s="62"/>
      <c r="I11" s="62">
        <v>1</v>
      </c>
      <c r="J11" s="5">
        <v>6500</v>
      </c>
      <c r="K11" s="6">
        <f t="shared" si="0"/>
        <v>6500</v>
      </c>
    </row>
    <row r="12" spans="1:11">
      <c r="A12" s="1" t="s">
        <v>15</v>
      </c>
      <c r="B12" s="156"/>
      <c r="C12" s="3" t="s">
        <v>208</v>
      </c>
      <c r="D12" s="7" t="s">
        <v>16</v>
      </c>
      <c r="E12" s="7" t="s">
        <v>16</v>
      </c>
      <c r="F12" s="62" t="s">
        <v>655</v>
      </c>
      <c r="G12" s="62">
        <v>1</v>
      </c>
      <c r="H12" s="62"/>
      <c r="I12" s="62">
        <v>1</v>
      </c>
      <c r="J12" s="5">
        <v>150000</v>
      </c>
      <c r="K12" s="6">
        <f t="shared" si="0"/>
        <v>150000</v>
      </c>
    </row>
    <row r="13" spans="1:11">
      <c r="A13" s="1" t="s">
        <v>15</v>
      </c>
      <c r="B13" s="156"/>
      <c r="C13" s="3" t="s">
        <v>588</v>
      </c>
      <c r="D13" s="7" t="s">
        <v>16</v>
      </c>
      <c r="E13" s="7" t="s">
        <v>16</v>
      </c>
      <c r="F13" s="7" t="s">
        <v>16</v>
      </c>
      <c r="G13" s="62">
        <v>1</v>
      </c>
      <c r="H13" s="62"/>
      <c r="I13" s="62">
        <v>1</v>
      </c>
      <c r="J13" s="5">
        <v>1200</v>
      </c>
      <c r="K13" s="6">
        <f t="shared" si="0"/>
        <v>1200</v>
      </c>
    </row>
    <row r="14" spans="1:11">
      <c r="A14" s="1" t="s">
        <v>15</v>
      </c>
      <c r="B14" s="156"/>
      <c r="C14" s="3" t="s">
        <v>440</v>
      </c>
      <c r="D14" s="62" t="s">
        <v>196</v>
      </c>
      <c r="E14" s="62" t="s">
        <v>653</v>
      </c>
      <c r="F14" s="62">
        <v>904011575</v>
      </c>
      <c r="G14" s="62">
        <v>1</v>
      </c>
      <c r="H14" s="62"/>
      <c r="I14" s="62">
        <v>1</v>
      </c>
      <c r="J14" s="5">
        <v>250000</v>
      </c>
      <c r="K14" s="6">
        <f t="shared" si="0"/>
        <v>250000</v>
      </c>
    </row>
    <row r="15" spans="1:11">
      <c r="A15" s="1" t="s">
        <v>15</v>
      </c>
      <c r="B15" s="156"/>
      <c r="C15" s="3" t="s">
        <v>648</v>
      </c>
      <c r="D15" s="62" t="s">
        <v>196</v>
      </c>
      <c r="E15" s="62" t="s">
        <v>541</v>
      </c>
      <c r="F15" s="62">
        <v>91004959</v>
      </c>
      <c r="G15" s="62">
        <v>1</v>
      </c>
      <c r="H15" s="62"/>
      <c r="I15" s="62">
        <v>1</v>
      </c>
      <c r="J15" s="5">
        <v>250000</v>
      </c>
      <c r="K15" s="6">
        <f t="shared" si="0"/>
        <v>250000</v>
      </c>
    </row>
    <row r="16" spans="1:11">
      <c r="A16" s="1" t="s">
        <v>15</v>
      </c>
      <c r="B16" s="156"/>
      <c r="C16" s="3" t="s">
        <v>649</v>
      </c>
      <c r="D16" s="62" t="s">
        <v>444</v>
      </c>
      <c r="E16" s="62" t="s">
        <v>654</v>
      </c>
      <c r="F16" s="7" t="s">
        <v>16</v>
      </c>
      <c r="G16" s="62">
        <v>1</v>
      </c>
      <c r="H16" s="62"/>
      <c r="I16" s="62">
        <v>1</v>
      </c>
      <c r="J16" s="5">
        <v>15000</v>
      </c>
      <c r="K16" s="6">
        <f t="shared" si="0"/>
        <v>15000</v>
      </c>
    </row>
    <row r="17" spans="1:11">
      <c r="A17" s="1" t="s">
        <v>15</v>
      </c>
      <c r="B17" s="156"/>
      <c r="C17" s="3" t="s">
        <v>86</v>
      </c>
      <c r="D17" s="62" t="s">
        <v>516</v>
      </c>
      <c r="E17" s="62" t="s">
        <v>30</v>
      </c>
      <c r="F17" s="7" t="s">
        <v>16</v>
      </c>
      <c r="G17" s="62">
        <v>1</v>
      </c>
      <c r="H17" s="62"/>
      <c r="I17" s="62">
        <v>1</v>
      </c>
      <c r="J17" s="5">
        <v>30000</v>
      </c>
      <c r="K17" s="6">
        <f t="shared" si="0"/>
        <v>30000</v>
      </c>
    </row>
    <row r="18" spans="1:11">
      <c r="A18" s="1" t="s">
        <v>15</v>
      </c>
      <c r="B18" s="156"/>
      <c r="C18" s="3" t="s">
        <v>94</v>
      </c>
      <c r="D18" s="7" t="s">
        <v>16</v>
      </c>
      <c r="E18" s="7" t="s">
        <v>16</v>
      </c>
      <c r="F18" s="7" t="s">
        <v>16</v>
      </c>
      <c r="G18" s="62">
        <v>1</v>
      </c>
      <c r="H18" s="62"/>
      <c r="I18" s="62">
        <v>1</v>
      </c>
      <c r="J18" s="5">
        <v>6500</v>
      </c>
      <c r="K18" s="6">
        <f t="shared" si="0"/>
        <v>6500</v>
      </c>
    </row>
    <row r="19" spans="1:11">
      <c r="A19" s="1" t="s">
        <v>15</v>
      </c>
      <c r="B19" s="156"/>
      <c r="C19" s="3" t="s">
        <v>291</v>
      </c>
      <c r="D19" s="62" t="s">
        <v>214</v>
      </c>
      <c r="E19" s="7" t="s">
        <v>16</v>
      </c>
      <c r="F19" s="7" t="s">
        <v>16</v>
      </c>
      <c r="G19" s="62">
        <v>1</v>
      </c>
      <c r="H19" s="62"/>
      <c r="I19" s="62">
        <v>1</v>
      </c>
      <c r="J19" s="5">
        <v>4500</v>
      </c>
      <c r="K19" s="6">
        <f t="shared" si="0"/>
        <v>4500</v>
      </c>
    </row>
    <row r="20" spans="1:11">
      <c r="A20" s="1" t="s">
        <v>15</v>
      </c>
      <c r="B20" s="156"/>
      <c r="C20" s="3" t="s">
        <v>650</v>
      </c>
      <c r="D20" s="62" t="s">
        <v>214</v>
      </c>
      <c r="E20" s="7" t="s">
        <v>16</v>
      </c>
      <c r="F20" s="7" t="s">
        <v>16</v>
      </c>
      <c r="G20" s="62">
        <v>1</v>
      </c>
      <c r="H20" s="62"/>
      <c r="I20" s="62">
        <v>1</v>
      </c>
      <c r="J20" s="5">
        <v>1400</v>
      </c>
      <c r="K20" s="6">
        <f t="shared" si="0"/>
        <v>1400</v>
      </c>
    </row>
    <row r="21" spans="1:11">
      <c r="A21" s="1" t="s">
        <v>15</v>
      </c>
      <c r="B21" s="156"/>
      <c r="C21" s="3" t="s">
        <v>651</v>
      </c>
      <c r="D21" s="62" t="s">
        <v>656</v>
      </c>
      <c r="E21" s="7" t="s">
        <v>16</v>
      </c>
      <c r="F21" s="7" t="s">
        <v>16</v>
      </c>
      <c r="G21" s="62">
        <v>1</v>
      </c>
      <c r="H21" s="62"/>
      <c r="I21" s="62">
        <v>1</v>
      </c>
      <c r="J21" s="5">
        <v>450000</v>
      </c>
      <c r="K21" s="6">
        <f t="shared" si="0"/>
        <v>450000</v>
      </c>
    </row>
    <row r="22" spans="1:11">
      <c r="A22" s="1" t="s">
        <v>15</v>
      </c>
      <c r="B22" s="156"/>
      <c r="C22" s="3" t="s">
        <v>336</v>
      </c>
      <c r="D22" s="7" t="s">
        <v>16</v>
      </c>
      <c r="E22" s="7" t="s">
        <v>16</v>
      </c>
      <c r="F22" s="7" t="s">
        <v>16</v>
      </c>
      <c r="G22" s="62">
        <v>1</v>
      </c>
      <c r="H22" s="62"/>
      <c r="I22" s="62">
        <v>1</v>
      </c>
      <c r="J22" s="5">
        <v>6500</v>
      </c>
      <c r="K22" s="6">
        <f t="shared" si="0"/>
        <v>6500</v>
      </c>
    </row>
    <row r="23" spans="1:11">
      <c r="A23" s="1" t="s">
        <v>15</v>
      </c>
      <c r="B23" s="156"/>
      <c r="C23" s="3" t="s">
        <v>588</v>
      </c>
      <c r="D23" s="62" t="s">
        <v>244</v>
      </c>
      <c r="E23" s="7" t="s">
        <v>16</v>
      </c>
      <c r="F23" s="7" t="s">
        <v>16</v>
      </c>
      <c r="G23" s="62">
        <v>1</v>
      </c>
      <c r="H23" s="62"/>
      <c r="I23" s="62">
        <v>1</v>
      </c>
      <c r="J23" s="5">
        <v>1200</v>
      </c>
      <c r="K23" s="6">
        <f t="shared" si="0"/>
        <v>1200</v>
      </c>
    </row>
    <row r="24" spans="1:11">
      <c r="A24" s="1" t="s">
        <v>15</v>
      </c>
      <c r="B24" s="156" t="s">
        <v>436</v>
      </c>
      <c r="C24" s="3" t="s">
        <v>71</v>
      </c>
      <c r="D24" s="62" t="s">
        <v>657</v>
      </c>
      <c r="E24" s="7" t="s">
        <v>16</v>
      </c>
      <c r="F24" s="7" t="s">
        <v>16</v>
      </c>
      <c r="G24" s="62">
        <v>1</v>
      </c>
      <c r="H24" s="62"/>
      <c r="I24" s="62">
        <v>1</v>
      </c>
      <c r="J24" s="5">
        <v>2500</v>
      </c>
      <c r="K24" s="6">
        <f t="shared" si="0"/>
        <v>2500</v>
      </c>
    </row>
    <row r="25" spans="1:11">
      <c r="A25" s="1" t="s">
        <v>15</v>
      </c>
      <c r="B25" s="156"/>
      <c r="C25" s="3" t="s">
        <v>18</v>
      </c>
      <c r="D25" s="62" t="s">
        <v>356</v>
      </c>
      <c r="E25" s="7" t="s">
        <v>16</v>
      </c>
      <c r="F25" s="7" t="s">
        <v>16</v>
      </c>
      <c r="G25" s="62">
        <v>1</v>
      </c>
      <c r="H25" s="62"/>
      <c r="I25" s="62">
        <v>1</v>
      </c>
      <c r="J25" s="5">
        <v>2500</v>
      </c>
      <c r="K25" s="6">
        <f t="shared" si="0"/>
        <v>2500</v>
      </c>
    </row>
    <row r="26" spans="1:11">
      <c r="A26" s="1" t="s">
        <v>15</v>
      </c>
      <c r="B26" s="156"/>
      <c r="C26" s="3" t="s">
        <v>441</v>
      </c>
      <c r="D26" s="62" t="s">
        <v>32</v>
      </c>
      <c r="E26" s="7" t="s">
        <v>16</v>
      </c>
      <c r="F26" s="7" t="s">
        <v>16</v>
      </c>
      <c r="G26" s="62"/>
      <c r="H26" s="62">
        <v>1</v>
      </c>
      <c r="I26" s="62">
        <v>1</v>
      </c>
      <c r="J26" s="5">
        <v>15000</v>
      </c>
      <c r="K26" s="6">
        <f t="shared" si="0"/>
        <v>15000</v>
      </c>
    </row>
    <row r="27" spans="1:11">
      <c r="A27" s="1" t="s">
        <v>15</v>
      </c>
      <c r="B27" s="156" t="s">
        <v>351</v>
      </c>
      <c r="C27" s="3" t="s">
        <v>38</v>
      </c>
      <c r="D27" s="62" t="s">
        <v>658</v>
      </c>
      <c r="E27" s="7" t="s">
        <v>16</v>
      </c>
      <c r="F27" s="7" t="s">
        <v>16</v>
      </c>
      <c r="G27" s="62">
        <v>1</v>
      </c>
      <c r="H27" s="62"/>
      <c r="I27" s="62">
        <v>1</v>
      </c>
      <c r="J27" s="5">
        <v>6500</v>
      </c>
      <c r="K27" s="6">
        <f t="shared" si="0"/>
        <v>6500</v>
      </c>
    </row>
    <row r="28" spans="1:11">
      <c r="A28" s="1" t="s">
        <v>15</v>
      </c>
      <c r="B28" s="156"/>
      <c r="C28" s="3" t="s">
        <v>42</v>
      </c>
      <c r="D28" s="7" t="s">
        <v>16</v>
      </c>
      <c r="E28" s="7" t="s">
        <v>16</v>
      </c>
      <c r="F28" s="7" t="s">
        <v>16</v>
      </c>
      <c r="G28" s="62">
        <v>1</v>
      </c>
      <c r="H28" s="62"/>
      <c r="I28" s="62">
        <v>1</v>
      </c>
      <c r="J28" s="5">
        <v>1200</v>
      </c>
      <c r="K28" s="6">
        <f t="shared" si="0"/>
        <v>1200</v>
      </c>
    </row>
    <row r="29" spans="1:11">
      <c r="A29" s="1" t="s">
        <v>15</v>
      </c>
      <c r="B29" s="156"/>
      <c r="C29" s="3" t="s">
        <v>336</v>
      </c>
      <c r="D29" s="7" t="s">
        <v>16</v>
      </c>
      <c r="E29" s="7" t="s">
        <v>16</v>
      </c>
      <c r="F29" s="7" t="s">
        <v>16</v>
      </c>
      <c r="G29" s="62">
        <v>1</v>
      </c>
      <c r="H29" s="62"/>
      <c r="I29" s="62">
        <v>1</v>
      </c>
      <c r="J29" s="5">
        <v>6500</v>
      </c>
      <c r="K29" s="6">
        <f t="shared" si="0"/>
        <v>6500</v>
      </c>
    </row>
    <row r="30" spans="1:11">
      <c r="A30" s="1" t="s">
        <v>15</v>
      </c>
      <c r="B30" s="156"/>
      <c r="C30" s="3" t="s">
        <v>375</v>
      </c>
      <c r="D30" s="7" t="s">
        <v>16</v>
      </c>
      <c r="E30" s="7" t="s">
        <v>16</v>
      </c>
      <c r="F30" s="7" t="s">
        <v>16</v>
      </c>
      <c r="G30" s="62">
        <v>1</v>
      </c>
      <c r="H30" s="62"/>
      <c r="I30" s="62">
        <v>1</v>
      </c>
      <c r="J30" s="5">
        <v>65000</v>
      </c>
      <c r="K30" s="6">
        <f t="shared" si="0"/>
        <v>65000</v>
      </c>
    </row>
    <row r="31" spans="1:11">
      <c r="A31" s="1" t="s">
        <v>15</v>
      </c>
      <c r="B31" s="156"/>
      <c r="C31" s="3" t="s">
        <v>222</v>
      </c>
      <c r="D31" s="62" t="s">
        <v>32</v>
      </c>
      <c r="E31" s="7" t="s">
        <v>16</v>
      </c>
      <c r="F31" s="7" t="s">
        <v>16</v>
      </c>
      <c r="G31" s="62">
        <v>1</v>
      </c>
      <c r="H31" s="62"/>
      <c r="I31" s="62">
        <v>1</v>
      </c>
      <c r="J31" s="5">
        <v>14000</v>
      </c>
      <c r="K31" s="6">
        <f t="shared" si="0"/>
        <v>14000</v>
      </c>
    </row>
    <row r="32" spans="1:11">
      <c r="A32" s="1" t="s">
        <v>15</v>
      </c>
      <c r="B32" s="156"/>
      <c r="C32" s="3" t="s">
        <v>18</v>
      </c>
      <c r="D32" s="62" t="s">
        <v>32</v>
      </c>
      <c r="E32" s="7" t="s">
        <v>16</v>
      </c>
      <c r="F32" s="7" t="s">
        <v>16</v>
      </c>
      <c r="G32" s="62">
        <v>1</v>
      </c>
      <c r="H32" s="62"/>
      <c r="I32" s="62">
        <v>1</v>
      </c>
      <c r="J32" s="5">
        <v>2500</v>
      </c>
      <c r="K32" s="6">
        <f t="shared" si="0"/>
        <v>2500</v>
      </c>
    </row>
    <row r="33" spans="1:11">
      <c r="A33" s="1" t="s">
        <v>15</v>
      </c>
      <c r="B33" s="156" t="s">
        <v>335</v>
      </c>
      <c r="C33" s="3" t="s">
        <v>336</v>
      </c>
      <c r="D33" s="62" t="s">
        <v>32</v>
      </c>
      <c r="E33" s="7" t="s">
        <v>16</v>
      </c>
      <c r="F33" s="7" t="s">
        <v>16</v>
      </c>
      <c r="G33" s="62">
        <v>1</v>
      </c>
      <c r="H33" s="62"/>
      <c r="I33" s="62">
        <v>1</v>
      </c>
      <c r="J33" s="5">
        <v>6500</v>
      </c>
      <c r="K33" s="6">
        <f t="shared" si="0"/>
        <v>6500</v>
      </c>
    </row>
    <row r="34" spans="1:11">
      <c r="A34" s="1" t="s">
        <v>15</v>
      </c>
      <c r="B34" s="156"/>
      <c r="C34" s="3" t="s">
        <v>18</v>
      </c>
      <c r="D34" s="62" t="s">
        <v>420</v>
      </c>
      <c r="E34" s="7" t="s">
        <v>16</v>
      </c>
      <c r="F34" s="7" t="s">
        <v>16</v>
      </c>
      <c r="G34" s="62">
        <v>1</v>
      </c>
      <c r="H34" s="62"/>
      <c r="I34" s="62">
        <v>1</v>
      </c>
      <c r="J34" s="5">
        <v>2500</v>
      </c>
      <c r="K34" s="6">
        <f t="shared" si="0"/>
        <v>2500</v>
      </c>
    </row>
    <row r="35" spans="1:11">
      <c r="A35" s="1" t="s">
        <v>15</v>
      </c>
      <c r="B35" s="156"/>
      <c r="C35" s="3" t="s">
        <v>71</v>
      </c>
      <c r="D35" s="62" t="s">
        <v>660</v>
      </c>
      <c r="E35" s="7" t="s">
        <v>16</v>
      </c>
      <c r="F35" s="7" t="s">
        <v>16</v>
      </c>
      <c r="G35" s="62"/>
      <c r="H35" s="62">
        <v>1</v>
      </c>
      <c r="I35" s="62">
        <v>1</v>
      </c>
      <c r="J35" s="5">
        <v>2500</v>
      </c>
      <c r="K35" s="6">
        <f t="shared" si="0"/>
        <v>2500</v>
      </c>
    </row>
    <row r="36" spans="1:11">
      <c r="A36" s="1" t="s">
        <v>15</v>
      </c>
      <c r="B36" s="156"/>
      <c r="C36" s="3" t="s">
        <v>336</v>
      </c>
      <c r="D36" s="62" t="s">
        <v>32</v>
      </c>
      <c r="E36" s="7" t="s">
        <v>16</v>
      </c>
      <c r="F36" s="7" t="s">
        <v>16</v>
      </c>
      <c r="G36" s="62">
        <v>1</v>
      </c>
      <c r="H36" s="62"/>
      <c r="I36" s="62">
        <v>1</v>
      </c>
      <c r="J36" s="5">
        <v>6500</v>
      </c>
      <c r="K36" s="6">
        <f t="shared" si="0"/>
        <v>6500</v>
      </c>
    </row>
    <row r="37" spans="1:11">
      <c r="A37" s="1" t="s">
        <v>15</v>
      </c>
      <c r="B37" s="156"/>
      <c r="C37" s="3" t="s">
        <v>362</v>
      </c>
      <c r="D37" s="62" t="s">
        <v>32</v>
      </c>
      <c r="E37" s="7" t="s">
        <v>16</v>
      </c>
      <c r="F37" s="7" t="s">
        <v>16</v>
      </c>
      <c r="G37" s="62"/>
      <c r="H37" s="62">
        <v>1</v>
      </c>
      <c r="I37" s="62">
        <v>1</v>
      </c>
      <c r="J37" s="5">
        <v>650</v>
      </c>
      <c r="K37" s="6">
        <f t="shared" si="0"/>
        <v>650</v>
      </c>
    </row>
    <row r="38" spans="1:11">
      <c r="A38" s="1" t="s">
        <v>15</v>
      </c>
      <c r="B38" s="156"/>
      <c r="C38" s="3" t="s">
        <v>362</v>
      </c>
      <c r="D38" s="62" t="s">
        <v>32</v>
      </c>
      <c r="E38" s="7" t="s">
        <v>16</v>
      </c>
      <c r="F38" s="7" t="s">
        <v>16</v>
      </c>
      <c r="G38" s="62"/>
      <c r="H38" s="62">
        <v>1</v>
      </c>
      <c r="I38" s="62">
        <v>1</v>
      </c>
      <c r="J38" s="5">
        <v>650</v>
      </c>
      <c r="K38" s="6">
        <f t="shared" si="0"/>
        <v>650</v>
      </c>
    </row>
    <row r="39" spans="1:11">
      <c r="A39" s="1" t="s">
        <v>15</v>
      </c>
      <c r="B39" s="156"/>
      <c r="C39" s="3" t="s">
        <v>588</v>
      </c>
      <c r="D39" s="62" t="s">
        <v>230</v>
      </c>
      <c r="E39" s="7" t="s">
        <v>16</v>
      </c>
      <c r="F39" s="7" t="s">
        <v>16</v>
      </c>
      <c r="G39" s="62">
        <v>1</v>
      </c>
      <c r="H39" s="62"/>
      <c r="I39" s="62">
        <v>1</v>
      </c>
      <c r="J39" s="5">
        <v>1200</v>
      </c>
      <c r="K39" s="6">
        <f t="shared" si="0"/>
        <v>1200</v>
      </c>
    </row>
    <row r="40" spans="1:11">
      <c r="A40" s="1" t="s">
        <v>15</v>
      </c>
      <c r="B40" s="156"/>
      <c r="C40" s="3" t="s">
        <v>375</v>
      </c>
      <c r="D40" s="62" t="s">
        <v>643</v>
      </c>
      <c r="E40" s="7" t="s">
        <v>16</v>
      </c>
      <c r="F40" s="7" t="s">
        <v>16</v>
      </c>
      <c r="G40" s="62">
        <v>1</v>
      </c>
      <c r="H40" s="62"/>
      <c r="I40" s="62">
        <v>1</v>
      </c>
      <c r="J40" s="5">
        <v>65000</v>
      </c>
      <c r="K40" s="6">
        <f t="shared" si="0"/>
        <v>65000</v>
      </c>
    </row>
    <row r="41" spans="1:11" ht="15.75" thickBot="1">
      <c r="A41" s="8" t="s">
        <v>15</v>
      </c>
      <c r="B41" s="183"/>
      <c r="C41" s="21" t="s">
        <v>336</v>
      </c>
      <c r="D41" s="63" t="s">
        <v>32</v>
      </c>
      <c r="E41" s="22" t="s">
        <v>16</v>
      </c>
      <c r="F41" s="22" t="s">
        <v>16</v>
      </c>
      <c r="G41" s="63">
        <v>1</v>
      </c>
      <c r="H41" s="63"/>
      <c r="I41" s="63">
        <v>1</v>
      </c>
      <c r="J41" s="23">
        <v>6500</v>
      </c>
      <c r="K41" s="29">
        <f t="shared" si="0"/>
        <v>6500</v>
      </c>
    </row>
    <row r="43" spans="1:11" ht="16.5" thickBot="1">
      <c r="A43" s="11" t="s">
        <v>21</v>
      </c>
      <c r="B43" s="11"/>
      <c r="E43" s="12"/>
      <c r="F43" s="13"/>
      <c r="G43" s="44"/>
      <c r="H43" s="44"/>
      <c r="I43" s="44"/>
    </row>
    <row r="44" spans="1:11" ht="15.75" thickBot="1">
      <c r="A44" s="15"/>
      <c r="B44" s="15"/>
      <c r="E44" s="24"/>
      <c r="F44" s="27"/>
      <c r="G44" s="130" t="s">
        <v>22</v>
      </c>
      <c r="H44" s="131"/>
      <c r="I44" s="131"/>
      <c r="J44" s="132"/>
      <c r="K44" s="61">
        <f>SUM(I6:I41)</f>
        <v>36</v>
      </c>
    </row>
    <row r="45" spans="1:11">
      <c r="A45" s="38" t="s">
        <v>15</v>
      </c>
      <c r="B45" s="133" t="s">
        <v>23</v>
      </c>
      <c r="C45" s="134"/>
      <c r="E45" s="26"/>
      <c r="F45" s="27"/>
      <c r="G45" s="135" t="s">
        <v>24</v>
      </c>
      <c r="H45" s="136"/>
      <c r="I45" s="136"/>
      <c r="J45" s="137"/>
      <c r="K45" s="6">
        <f>SUM(K6:K41)</f>
        <v>1383750</v>
      </c>
    </row>
    <row r="46" spans="1:11" ht="15.75" thickBot="1">
      <c r="A46" s="19" t="s">
        <v>16</v>
      </c>
      <c r="B46" s="138" t="s">
        <v>25</v>
      </c>
      <c r="C46" s="139"/>
      <c r="E46" s="26"/>
      <c r="F46" s="27"/>
      <c r="G46" s="140" t="s">
        <v>26</v>
      </c>
      <c r="H46" s="141"/>
      <c r="I46" s="141"/>
      <c r="J46" s="141"/>
      <c r="K46" s="29">
        <f>K45*0.07</f>
        <v>96862.500000000015</v>
      </c>
    </row>
  </sheetData>
  <mergeCells count="26">
    <mergeCell ref="A3:E3"/>
    <mergeCell ref="F3:K3"/>
    <mergeCell ref="A1:K1"/>
    <mergeCell ref="A2:C2"/>
    <mergeCell ref="D2:G2"/>
    <mergeCell ref="H2:I2"/>
    <mergeCell ref="J2:K2"/>
    <mergeCell ref="K4:K5"/>
    <mergeCell ref="A4:A5"/>
    <mergeCell ref="B4:B5"/>
    <mergeCell ref="C4:C5"/>
    <mergeCell ref="D4:D5"/>
    <mergeCell ref="E4:E5"/>
    <mergeCell ref="F4:F5"/>
    <mergeCell ref="B45:C45"/>
    <mergeCell ref="G45:J45"/>
    <mergeCell ref="B46:C46"/>
    <mergeCell ref="G46:J46"/>
    <mergeCell ref="G4:H4"/>
    <mergeCell ref="I4:I5"/>
    <mergeCell ref="J4:J5"/>
    <mergeCell ref="B6:B23"/>
    <mergeCell ref="B24:B26"/>
    <mergeCell ref="B27:B32"/>
    <mergeCell ref="B33:B41"/>
    <mergeCell ref="G44:J44"/>
  </mergeCells>
  <printOptions horizontalCentered="1" verticalCentered="1"/>
  <pageMargins left="0.1" right="0.1" top="0.25" bottom="0.25" header="0.3" footer="0.3"/>
  <pageSetup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6"/>
  <sheetViews>
    <sheetView workbookViewId="0">
      <selection activeCell="I16" sqref="I16"/>
    </sheetView>
  </sheetViews>
  <sheetFormatPr defaultRowHeight="15"/>
  <cols>
    <col min="1" max="1" width="5.28515625" customWidth="1"/>
    <col min="2" max="2" width="9.5703125" bestFit="1" customWidth="1"/>
    <col min="3" max="3" width="17.28515625" bestFit="1" customWidth="1"/>
    <col min="4" max="4" width="10.5703125" bestFit="1" customWidth="1"/>
    <col min="5" max="5" width="8.28515625" bestFit="1" customWidth="1"/>
    <col min="6" max="6" width="7.85546875" bestFit="1" customWidth="1"/>
    <col min="7" max="8" width="4.42578125" customWidth="1"/>
    <col min="9" max="9" width="4.28515625" customWidth="1"/>
  </cols>
  <sheetData>
    <row r="1" spans="1:11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>
      <c r="A2" s="150" t="s">
        <v>0</v>
      </c>
      <c r="B2" s="151"/>
      <c r="C2" s="151"/>
      <c r="D2" s="152"/>
      <c r="E2" s="152"/>
      <c r="F2" s="152"/>
      <c r="G2" s="152"/>
      <c r="H2" s="153" t="s">
        <v>1</v>
      </c>
      <c r="I2" s="153"/>
      <c r="J2" s="154">
        <v>42210</v>
      </c>
      <c r="K2" s="155"/>
    </row>
    <row r="3" spans="1:11">
      <c r="A3" s="142" t="s">
        <v>2</v>
      </c>
      <c r="B3" s="143"/>
      <c r="C3" s="143"/>
      <c r="D3" s="143"/>
      <c r="E3" s="143"/>
      <c r="F3" s="175" t="s">
        <v>661</v>
      </c>
      <c r="G3" s="175"/>
      <c r="H3" s="175"/>
      <c r="I3" s="175"/>
      <c r="J3" s="175"/>
      <c r="K3" s="185"/>
    </row>
    <row r="4" spans="1:11" ht="25.5" customHeight="1">
      <c r="A4" s="160" t="s">
        <v>3</v>
      </c>
      <c r="B4" s="156" t="s">
        <v>4</v>
      </c>
      <c r="C4" s="161" t="s">
        <v>5</v>
      </c>
      <c r="D4" s="161" t="s">
        <v>6</v>
      </c>
      <c r="E4" s="162" t="s">
        <v>7</v>
      </c>
      <c r="F4" s="163" t="s">
        <v>8</v>
      </c>
      <c r="G4" s="156" t="s">
        <v>9</v>
      </c>
      <c r="H4" s="156"/>
      <c r="I4" s="157" t="s">
        <v>10</v>
      </c>
      <c r="J4" s="158" t="s">
        <v>11</v>
      </c>
      <c r="K4" s="159" t="s">
        <v>12</v>
      </c>
    </row>
    <row r="5" spans="1:11">
      <c r="A5" s="160"/>
      <c r="B5" s="156"/>
      <c r="C5" s="161"/>
      <c r="D5" s="161"/>
      <c r="E5" s="162"/>
      <c r="F5" s="163"/>
      <c r="G5" s="43" t="s">
        <v>13</v>
      </c>
      <c r="H5" s="43" t="s">
        <v>14</v>
      </c>
      <c r="I5" s="157"/>
      <c r="J5" s="158"/>
      <c r="K5" s="159"/>
    </row>
    <row r="6" spans="1:11" ht="15.75" thickBot="1">
      <c r="A6" s="8" t="s">
        <v>15</v>
      </c>
      <c r="B6" s="9" t="s">
        <v>15</v>
      </c>
      <c r="C6" s="57" t="s">
        <v>362</v>
      </c>
      <c r="D6" s="57" t="s">
        <v>37</v>
      </c>
      <c r="E6" s="22" t="s">
        <v>16</v>
      </c>
      <c r="F6" s="22" t="s">
        <v>16</v>
      </c>
      <c r="G6" s="57">
        <v>1</v>
      </c>
      <c r="H6" s="57"/>
      <c r="I6" s="57">
        <v>1</v>
      </c>
      <c r="J6" s="69">
        <v>650</v>
      </c>
      <c r="K6" s="20">
        <v>650</v>
      </c>
    </row>
    <row r="8" spans="1:11" ht="16.5" thickBot="1">
      <c r="A8" s="11" t="s">
        <v>21</v>
      </c>
      <c r="B8" s="11"/>
      <c r="E8" s="12"/>
      <c r="F8" s="13"/>
      <c r="G8" s="44"/>
      <c r="H8" s="44"/>
      <c r="I8" s="44"/>
    </row>
    <row r="9" spans="1:11" ht="15.75" thickBot="1">
      <c r="A9" s="15"/>
      <c r="B9" s="15"/>
      <c r="E9" s="24"/>
      <c r="F9" s="27"/>
      <c r="G9" s="130" t="s">
        <v>22</v>
      </c>
      <c r="H9" s="131"/>
      <c r="I9" s="131"/>
      <c r="J9" s="132"/>
      <c r="K9" s="61">
        <v>1</v>
      </c>
    </row>
    <row r="10" spans="1:11">
      <c r="A10" s="38" t="s">
        <v>15</v>
      </c>
      <c r="B10" s="133" t="s">
        <v>23</v>
      </c>
      <c r="C10" s="134"/>
      <c r="E10" s="26"/>
      <c r="F10" s="27"/>
      <c r="G10" s="135" t="s">
        <v>24</v>
      </c>
      <c r="H10" s="136"/>
      <c r="I10" s="136"/>
      <c r="J10" s="137"/>
      <c r="K10" s="6">
        <v>650</v>
      </c>
    </row>
    <row r="11" spans="1:11" ht="15" customHeight="1" thickBot="1">
      <c r="A11" s="19" t="s">
        <v>16</v>
      </c>
      <c r="B11" s="138" t="s">
        <v>25</v>
      </c>
      <c r="C11" s="139"/>
      <c r="E11" s="26"/>
      <c r="F11" s="27"/>
      <c r="G11" s="140" t="s">
        <v>26</v>
      </c>
      <c r="H11" s="141"/>
      <c r="I11" s="141"/>
      <c r="J11" s="141"/>
      <c r="K11" s="29">
        <f>K10*0.07</f>
        <v>45.500000000000007</v>
      </c>
    </row>
    <row r="14" spans="1:11">
      <c r="D14" s="45"/>
      <c r="E14" s="45"/>
      <c r="F14" s="45"/>
      <c r="G14" s="45"/>
      <c r="H14" s="45"/>
      <c r="I14" s="45"/>
      <c r="J14" s="45"/>
    </row>
    <row r="15" spans="1:11">
      <c r="D15" s="45"/>
      <c r="E15" s="45"/>
      <c r="F15" s="45"/>
      <c r="G15" s="45"/>
      <c r="H15" s="45"/>
      <c r="I15" s="45"/>
      <c r="J15" s="45"/>
    </row>
    <row r="16" spans="1:11">
      <c r="D16" s="45"/>
      <c r="E16" s="45"/>
      <c r="F16" s="45"/>
      <c r="G16" s="45"/>
      <c r="H16" s="45"/>
      <c r="I16" s="45"/>
      <c r="J16" s="45"/>
    </row>
  </sheetData>
  <mergeCells count="22">
    <mergeCell ref="A3:E3"/>
    <mergeCell ref="F3:K3"/>
    <mergeCell ref="A1:K1"/>
    <mergeCell ref="A2:C2"/>
    <mergeCell ref="D2:G2"/>
    <mergeCell ref="H2:I2"/>
    <mergeCell ref="J2:K2"/>
    <mergeCell ref="K4:K5"/>
    <mergeCell ref="F4:F5"/>
    <mergeCell ref="G9:J9"/>
    <mergeCell ref="A4:A5"/>
    <mergeCell ref="B4:B5"/>
    <mergeCell ref="C4:C5"/>
    <mergeCell ref="D4:D5"/>
    <mergeCell ref="E4:E5"/>
    <mergeCell ref="B10:C10"/>
    <mergeCell ref="G10:J10"/>
    <mergeCell ref="B11:C11"/>
    <mergeCell ref="G11:J11"/>
    <mergeCell ref="G4:H4"/>
    <mergeCell ref="I4:I5"/>
    <mergeCell ref="J4:J5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1"/>
  <sheetViews>
    <sheetView workbookViewId="0">
      <selection activeCell="D17" sqref="D17"/>
    </sheetView>
  </sheetViews>
  <sheetFormatPr defaultRowHeight="15"/>
  <cols>
    <col min="2" max="2" width="9.5703125" bestFit="1" customWidth="1"/>
    <col min="3" max="3" width="17.28515625" bestFit="1" customWidth="1"/>
    <col min="4" max="4" width="10.5703125" bestFit="1" customWidth="1"/>
    <col min="5" max="5" width="8.28515625" bestFit="1" customWidth="1"/>
    <col min="6" max="6" width="7.85546875" bestFit="1" customWidth="1"/>
    <col min="7" max="7" width="4.5703125" customWidth="1"/>
    <col min="8" max="8" width="4.42578125" customWidth="1"/>
    <col min="9" max="9" width="4.140625" customWidth="1"/>
  </cols>
  <sheetData>
    <row r="1" spans="1:11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>
      <c r="A2" s="150" t="s">
        <v>0</v>
      </c>
      <c r="B2" s="151"/>
      <c r="C2" s="151"/>
      <c r="D2" s="152"/>
      <c r="E2" s="152"/>
      <c r="F2" s="152"/>
      <c r="G2" s="152"/>
      <c r="H2" s="153" t="s">
        <v>1</v>
      </c>
      <c r="I2" s="153"/>
      <c r="J2" s="154">
        <v>42210</v>
      </c>
      <c r="K2" s="155"/>
    </row>
    <row r="3" spans="1:11">
      <c r="A3" s="142" t="s">
        <v>2</v>
      </c>
      <c r="B3" s="143"/>
      <c r="C3" s="143"/>
      <c r="D3" s="143"/>
      <c r="E3" s="143"/>
      <c r="F3" s="175" t="s">
        <v>662</v>
      </c>
      <c r="G3" s="175"/>
      <c r="H3" s="175"/>
      <c r="I3" s="175"/>
      <c r="J3" s="175"/>
      <c r="K3" s="185"/>
    </row>
    <row r="4" spans="1:11" ht="22.5" customHeight="1">
      <c r="A4" s="160" t="s">
        <v>3</v>
      </c>
      <c r="B4" s="156" t="s">
        <v>4</v>
      </c>
      <c r="C4" s="161" t="s">
        <v>5</v>
      </c>
      <c r="D4" s="161" t="s">
        <v>6</v>
      </c>
      <c r="E4" s="162" t="s">
        <v>7</v>
      </c>
      <c r="F4" s="163" t="s">
        <v>8</v>
      </c>
      <c r="G4" s="156" t="s">
        <v>9</v>
      </c>
      <c r="H4" s="156"/>
      <c r="I4" s="157" t="s">
        <v>10</v>
      </c>
      <c r="J4" s="158" t="s">
        <v>11</v>
      </c>
      <c r="K4" s="159" t="s">
        <v>12</v>
      </c>
    </row>
    <row r="5" spans="1:11">
      <c r="A5" s="160"/>
      <c r="B5" s="156"/>
      <c r="C5" s="161"/>
      <c r="D5" s="161"/>
      <c r="E5" s="162"/>
      <c r="F5" s="163"/>
      <c r="G5" s="43" t="s">
        <v>13</v>
      </c>
      <c r="H5" s="43" t="s">
        <v>14</v>
      </c>
      <c r="I5" s="157"/>
      <c r="J5" s="158"/>
      <c r="K5" s="159"/>
    </row>
    <row r="6" spans="1:11" ht="15" customHeight="1">
      <c r="A6" s="54"/>
      <c r="B6" s="200" t="s">
        <v>1247</v>
      </c>
      <c r="C6" s="201"/>
      <c r="D6" s="201"/>
      <c r="E6" s="201"/>
      <c r="F6" s="201"/>
      <c r="G6" s="201"/>
      <c r="H6" s="201"/>
      <c r="I6" s="201"/>
      <c r="J6" s="202"/>
      <c r="K6" s="55"/>
    </row>
    <row r="7" spans="1:11">
      <c r="A7" s="54"/>
      <c r="B7" s="203"/>
      <c r="C7" s="204"/>
      <c r="D7" s="204"/>
      <c r="E7" s="204"/>
      <c r="F7" s="204"/>
      <c r="G7" s="204"/>
      <c r="H7" s="204"/>
      <c r="I7" s="204"/>
      <c r="J7" s="205"/>
      <c r="K7" s="55"/>
    </row>
    <row r="8" spans="1:11">
      <c r="A8" s="54"/>
      <c r="B8" s="203"/>
      <c r="C8" s="204"/>
      <c r="D8" s="204"/>
      <c r="E8" s="204"/>
      <c r="F8" s="204"/>
      <c r="G8" s="204"/>
      <c r="H8" s="204"/>
      <c r="I8" s="204"/>
      <c r="J8" s="205"/>
      <c r="K8" s="55"/>
    </row>
    <row r="9" spans="1:11">
      <c r="A9" s="54"/>
      <c r="B9" s="203"/>
      <c r="C9" s="204"/>
      <c r="D9" s="204"/>
      <c r="E9" s="204"/>
      <c r="F9" s="204"/>
      <c r="G9" s="204"/>
      <c r="H9" s="204"/>
      <c r="I9" s="204"/>
      <c r="J9" s="205"/>
      <c r="K9" s="55"/>
    </row>
    <row r="10" spans="1:11">
      <c r="A10" s="54"/>
      <c r="B10" s="203"/>
      <c r="C10" s="204"/>
      <c r="D10" s="204"/>
      <c r="E10" s="204"/>
      <c r="F10" s="204"/>
      <c r="G10" s="204"/>
      <c r="H10" s="204"/>
      <c r="I10" s="204"/>
      <c r="J10" s="205"/>
      <c r="K10" s="55"/>
    </row>
    <row r="11" spans="1:11" ht="15.75" thickBot="1">
      <c r="A11" s="56"/>
      <c r="B11" s="206"/>
      <c r="C11" s="207"/>
      <c r="D11" s="207"/>
      <c r="E11" s="207"/>
      <c r="F11" s="207"/>
      <c r="G11" s="207"/>
      <c r="H11" s="207"/>
      <c r="I11" s="207"/>
      <c r="J11" s="208"/>
      <c r="K11" s="59"/>
    </row>
  </sheetData>
  <mergeCells count="18">
    <mergeCell ref="A3:E3"/>
    <mergeCell ref="F3:K3"/>
    <mergeCell ref="A1:K1"/>
    <mergeCell ref="A2:C2"/>
    <mergeCell ref="D2:G2"/>
    <mergeCell ref="H2:I2"/>
    <mergeCell ref="J2:K2"/>
    <mergeCell ref="A4:A5"/>
    <mergeCell ref="B4:B5"/>
    <mergeCell ref="C4:C5"/>
    <mergeCell ref="D4:D5"/>
    <mergeCell ref="E4:E5"/>
    <mergeCell ref="B6:J11"/>
    <mergeCell ref="G4:H4"/>
    <mergeCell ref="I4:I5"/>
    <mergeCell ref="J4:J5"/>
    <mergeCell ref="K4:K5"/>
    <mergeCell ref="F4:F5"/>
  </mergeCells>
  <pageMargins left="0.7" right="0.7" top="0.75" bottom="0.75" header="0.3" footer="0.3"/>
  <pageSetup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selection activeCell="P8" sqref="P8"/>
    </sheetView>
  </sheetViews>
  <sheetFormatPr defaultRowHeight="15"/>
  <cols>
    <col min="1" max="1" width="4.5703125" customWidth="1"/>
    <col min="2" max="2" width="5.140625" customWidth="1"/>
    <col min="3" max="3" width="17.28515625" bestFit="1" customWidth="1"/>
    <col min="4" max="4" width="10.5703125" bestFit="1" customWidth="1"/>
    <col min="5" max="5" width="11.42578125" bestFit="1" customWidth="1"/>
    <col min="6" max="6" width="7.85546875" bestFit="1" customWidth="1"/>
    <col min="7" max="7" width="4.5703125" customWidth="1"/>
    <col min="8" max="8" width="4.28515625" customWidth="1"/>
    <col min="9" max="9" width="4.140625" customWidth="1"/>
  </cols>
  <sheetData>
    <row r="1" spans="1:11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>
      <c r="A2" s="150" t="s">
        <v>0</v>
      </c>
      <c r="B2" s="151"/>
      <c r="C2" s="151"/>
      <c r="D2" s="152"/>
      <c r="E2" s="152"/>
      <c r="F2" s="152"/>
      <c r="G2" s="152"/>
      <c r="H2" s="153" t="s">
        <v>1</v>
      </c>
      <c r="I2" s="153"/>
      <c r="J2" s="154">
        <v>42188</v>
      </c>
      <c r="K2" s="155"/>
    </row>
    <row r="3" spans="1:11">
      <c r="A3" s="142" t="s">
        <v>2</v>
      </c>
      <c r="B3" s="143"/>
      <c r="C3" s="143"/>
      <c r="D3" s="143"/>
      <c r="E3" s="143"/>
      <c r="F3" s="175" t="s">
        <v>663</v>
      </c>
      <c r="G3" s="175"/>
      <c r="H3" s="175"/>
      <c r="I3" s="175"/>
      <c r="J3" s="175"/>
      <c r="K3" s="185"/>
    </row>
    <row r="4" spans="1:11" ht="25.5" customHeight="1">
      <c r="A4" s="160" t="s">
        <v>3</v>
      </c>
      <c r="B4" s="156" t="s">
        <v>4</v>
      </c>
      <c r="C4" s="161" t="s">
        <v>5</v>
      </c>
      <c r="D4" s="161" t="s">
        <v>6</v>
      </c>
      <c r="E4" s="162" t="s">
        <v>7</v>
      </c>
      <c r="F4" s="163" t="s">
        <v>8</v>
      </c>
      <c r="G4" s="156" t="s">
        <v>9</v>
      </c>
      <c r="H4" s="156"/>
      <c r="I4" s="157" t="s">
        <v>10</v>
      </c>
      <c r="J4" s="158" t="s">
        <v>11</v>
      </c>
      <c r="K4" s="159" t="s">
        <v>12</v>
      </c>
    </row>
    <row r="5" spans="1:11">
      <c r="A5" s="160"/>
      <c r="B5" s="156"/>
      <c r="C5" s="161"/>
      <c r="D5" s="161"/>
      <c r="E5" s="162"/>
      <c r="F5" s="163"/>
      <c r="G5" s="43" t="s">
        <v>13</v>
      </c>
      <c r="H5" s="43" t="s">
        <v>14</v>
      </c>
      <c r="I5" s="157"/>
      <c r="J5" s="158"/>
      <c r="K5" s="159"/>
    </row>
    <row r="6" spans="1:11">
      <c r="A6" s="1" t="s">
        <v>15</v>
      </c>
      <c r="B6" s="2" t="s">
        <v>15</v>
      </c>
      <c r="C6" s="3" t="s">
        <v>336</v>
      </c>
      <c r="D6" s="7" t="s">
        <v>16</v>
      </c>
      <c r="E6" s="7" t="s">
        <v>16</v>
      </c>
      <c r="F6" s="7" t="s">
        <v>16</v>
      </c>
      <c r="G6" s="62">
        <v>1</v>
      </c>
      <c r="H6" s="62"/>
      <c r="I6" s="3">
        <v>1</v>
      </c>
      <c r="J6" s="5">
        <v>6500</v>
      </c>
      <c r="K6" s="6">
        <f>J6*I6</f>
        <v>6500</v>
      </c>
    </row>
    <row r="7" spans="1:11">
      <c r="A7" s="1" t="s">
        <v>15</v>
      </c>
      <c r="B7" s="2" t="s">
        <v>15</v>
      </c>
      <c r="C7" s="3" t="s">
        <v>42</v>
      </c>
      <c r="D7" s="62" t="s">
        <v>230</v>
      </c>
      <c r="E7" s="7" t="s">
        <v>16</v>
      </c>
      <c r="F7" s="7" t="s">
        <v>16</v>
      </c>
      <c r="G7" s="62">
        <v>1</v>
      </c>
      <c r="H7" s="62"/>
      <c r="I7" s="3">
        <v>1</v>
      </c>
      <c r="J7" s="5">
        <v>1200</v>
      </c>
      <c r="K7" s="6">
        <f t="shared" ref="K7:K9" si="0">J7*I7</f>
        <v>1200</v>
      </c>
    </row>
    <row r="8" spans="1:11">
      <c r="A8" s="1" t="s">
        <v>15</v>
      </c>
      <c r="B8" s="2" t="s">
        <v>15</v>
      </c>
      <c r="C8" s="3" t="s">
        <v>362</v>
      </c>
      <c r="D8" s="62" t="s">
        <v>506</v>
      </c>
      <c r="E8" s="7" t="s">
        <v>16</v>
      </c>
      <c r="F8" s="7" t="s">
        <v>16</v>
      </c>
      <c r="G8" s="62">
        <v>1</v>
      </c>
      <c r="H8" s="62"/>
      <c r="I8" s="3">
        <v>1</v>
      </c>
      <c r="J8" s="5">
        <v>650</v>
      </c>
      <c r="K8" s="6">
        <f t="shared" si="0"/>
        <v>650</v>
      </c>
    </row>
    <row r="9" spans="1:11" ht="15.75" thickBot="1">
      <c r="A9" s="8" t="s">
        <v>15</v>
      </c>
      <c r="B9" s="9" t="s">
        <v>15</v>
      </c>
      <c r="C9" s="21" t="s">
        <v>441</v>
      </c>
      <c r="D9" s="63" t="s">
        <v>540</v>
      </c>
      <c r="E9" s="63" t="s">
        <v>664</v>
      </c>
      <c r="F9" s="22" t="s">
        <v>16</v>
      </c>
      <c r="G9" s="63">
        <v>1</v>
      </c>
      <c r="H9" s="63"/>
      <c r="I9" s="21">
        <v>1</v>
      </c>
      <c r="J9" s="23">
        <v>15000</v>
      </c>
      <c r="K9" s="29">
        <f t="shared" si="0"/>
        <v>15000</v>
      </c>
    </row>
    <row r="10" spans="1:11">
      <c r="G10" t="s">
        <v>665</v>
      </c>
    </row>
    <row r="11" spans="1:11" ht="16.5" thickBot="1">
      <c r="A11" s="11" t="s">
        <v>21</v>
      </c>
      <c r="B11" s="11"/>
      <c r="E11" s="12"/>
      <c r="F11" s="13"/>
      <c r="G11" s="44"/>
      <c r="H11" s="44"/>
      <c r="I11" s="44"/>
    </row>
    <row r="12" spans="1:11" ht="15.75" thickBot="1">
      <c r="A12" s="15"/>
      <c r="B12" s="15"/>
      <c r="E12" s="24"/>
      <c r="F12" s="27"/>
      <c r="G12" s="130" t="s">
        <v>22</v>
      </c>
      <c r="H12" s="131"/>
      <c r="I12" s="131"/>
      <c r="J12" s="132"/>
      <c r="K12" s="61">
        <f>SUM(I6:I9)</f>
        <v>4</v>
      </c>
    </row>
    <row r="13" spans="1:11">
      <c r="A13" s="38" t="s">
        <v>15</v>
      </c>
      <c r="B13" s="133" t="s">
        <v>23</v>
      </c>
      <c r="C13" s="134"/>
      <c r="E13" s="26"/>
      <c r="F13" s="27"/>
      <c r="G13" s="135" t="s">
        <v>24</v>
      </c>
      <c r="H13" s="136"/>
      <c r="I13" s="136"/>
      <c r="J13" s="137"/>
      <c r="K13" s="6">
        <f>SUM(K6:K9)</f>
        <v>23350</v>
      </c>
    </row>
    <row r="14" spans="1:11" ht="15.75" thickBot="1">
      <c r="A14" s="19" t="s">
        <v>16</v>
      </c>
      <c r="B14" s="138" t="s">
        <v>25</v>
      </c>
      <c r="C14" s="139"/>
      <c r="E14" s="26"/>
      <c r="F14" s="27"/>
      <c r="G14" s="140" t="s">
        <v>26</v>
      </c>
      <c r="H14" s="141"/>
      <c r="I14" s="141"/>
      <c r="J14" s="141"/>
      <c r="K14" s="29">
        <f>K13*0.07</f>
        <v>1634.5000000000002</v>
      </c>
    </row>
  </sheetData>
  <mergeCells count="22"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G12:J12"/>
    <mergeCell ref="B13:C13"/>
    <mergeCell ref="G13:J13"/>
    <mergeCell ref="B14:C14"/>
    <mergeCell ref="G14:J14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activeCell="N13" sqref="N13"/>
    </sheetView>
  </sheetViews>
  <sheetFormatPr defaultRowHeight="15"/>
  <cols>
    <col min="1" max="1" width="5" customWidth="1"/>
    <col min="2" max="2" width="4.5703125" customWidth="1"/>
    <col min="3" max="3" width="20" bestFit="1" customWidth="1"/>
    <col min="4" max="4" width="10.5703125" bestFit="1" customWidth="1"/>
    <col min="6" max="6" width="7.85546875" bestFit="1" customWidth="1"/>
    <col min="7" max="7" width="5" customWidth="1"/>
    <col min="8" max="9" width="4.28515625" customWidth="1"/>
  </cols>
  <sheetData>
    <row r="1" spans="1:11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 ht="15" customHeight="1">
      <c r="A2" s="150" t="s">
        <v>0</v>
      </c>
      <c r="B2" s="151"/>
      <c r="C2" s="151"/>
      <c r="D2" s="152"/>
      <c r="E2" s="152"/>
      <c r="F2" s="152"/>
      <c r="G2" s="152"/>
      <c r="H2" s="153" t="s">
        <v>1</v>
      </c>
      <c r="I2" s="153"/>
      <c r="J2" s="154">
        <v>42195</v>
      </c>
      <c r="K2" s="155"/>
    </row>
    <row r="3" spans="1:11">
      <c r="A3" s="142" t="s">
        <v>2</v>
      </c>
      <c r="B3" s="143"/>
      <c r="C3" s="143"/>
      <c r="D3" s="143"/>
      <c r="E3" s="143"/>
      <c r="F3" s="175" t="s">
        <v>666</v>
      </c>
      <c r="G3" s="175"/>
      <c r="H3" s="175"/>
      <c r="I3" s="175"/>
      <c r="J3" s="175"/>
      <c r="K3" s="185"/>
    </row>
    <row r="4" spans="1:11" ht="23.25" customHeight="1">
      <c r="A4" s="160" t="s">
        <v>3</v>
      </c>
      <c r="B4" s="156" t="s">
        <v>4</v>
      </c>
      <c r="C4" s="161" t="s">
        <v>5</v>
      </c>
      <c r="D4" s="161" t="s">
        <v>6</v>
      </c>
      <c r="E4" s="162" t="s">
        <v>7</v>
      </c>
      <c r="F4" s="163" t="s">
        <v>8</v>
      </c>
      <c r="G4" s="156" t="s">
        <v>9</v>
      </c>
      <c r="H4" s="156"/>
      <c r="I4" s="157" t="s">
        <v>10</v>
      </c>
      <c r="J4" s="158" t="s">
        <v>11</v>
      </c>
      <c r="K4" s="159" t="s">
        <v>12</v>
      </c>
    </row>
    <row r="5" spans="1:11">
      <c r="A5" s="160"/>
      <c r="B5" s="156"/>
      <c r="C5" s="161"/>
      <c r="D5" s="161"/>
      <c r="E5" s="162"/>
      <c r="F5" s="163"/>
      <c r="G5" s="43" t="s">
        <v>13</v>
      </c>
      <c r="H5" s="43" t="s">
        <v>14</v>
      </c>
      <c r="I5" s="157"/>
      <c r="J5" s="158"/>
      <c r="K5" s="159"/>
    </row>
    <row r="6" spans="1:11">
      <c r="A6" s="1" t="s">
        <v>15</v>
      </c>
      <c r="B6" s="2" t="s">
        <v>15</v>
      </c>
      <c r="C6" s="3" t="s">
        <v>362</v>
      </c>
      <c r="D6" s="62" t="s">
        <v>37</v>
      </c>
      <c r="E6" s="7" t="s">
        <v>16</v>
      </c>
      <c r="F6" s="62">
        <v>287004</v>
      </c>
      <c r="G6" s="62">
        <v>1</v>
      </c>
      <c r="H6" s="62"/>
      <c r="I6" s="62">
        <v>1</v>
      </c>
      <c r="J6" s="5">
        <v>650</v>
      </c>
      <c r="K6" s="6">
        <f>J6*I6</f>
        <v>650</v>
      </c>
    </row>
    <row r="7" spans="1:11">
      <c r="A7" s="1" t="s">
        <v>15</v>
      </c>
      <c r="B7" s="2" t="s">
        <v>15</v>
      </c>
      <c r="C7" s="3" t="s">
        <v>18</v>
      </c>
      <c r="D7" s="62" t="s">
        <v>56</v>
      </c>
      <c r="E7" s="7" t="s">
        <v>16</v>
      </c>
      <c r="F7" s="7" t="s">
        <v>16</v>
      </c>
      <c r="G7" s="62">
        <v>1</v>
      </c>
      <c r="H7" s="62"/>
      <c r="I7" s="62">
        <v>1</v>
      </c>
      <c r="J7" s="5">
        <v>2500</v>
      </c>
      <c r="K7" s="6">
        <f t="shared" ref="K7:K13" si="0">J7*I7</f>
        <v>2500</v>
      </c>
    </row>
    <row r="8" spans="1:11">
      <c r="A8" s="1" t="s">
        <v>15</v>
      </c>
      <c r="B8" s="2" t="s">
        <v>15</v>
      </c>
      <c r="C8" s="3" t="s">
        <v>441</v>
      </c>
      <c r="D8" s="62" t="s">
        <v>667</v>
      </c>
      <c r="E8" s="62" t="s">
        <v>668</v>
      </c>
      <c r="F8" s="7" t="s">
        <v>16</v>
      </c>
      <c r="G8" s="62">
        <v>1</v>
      </c>
      <c r="H8" s="62"/>
      <c r="I8" s="62">
        <v>1</v>
      </c>
      <c r="J8" s="5">
        <v>15000</v>
      </c>
      <c r="K8" s="6">
        <f t="shared" si="0"/>
        <v>15000</v>
      </c>
    </row>
    <row r="9" spans="1:11">
      <c r="A9" s="1" t="s">
        <v>15</v>
      </c>
      <c r="B9" s="2" t="s">
        <v>15</v>
      </c>
      <c r="C9" s="3" t="s">
        <v>375</v>
      </c>
      <c r="D9" s="62" t="s">
        <v>32</v>
      </c>
      <c r="E9" s="7" t="s">
        <v>16</v>
      </c>
      <c r="F9" s="7" t="s">
        <v>16</v>
      </c>
      <c r="G9" s="62">
        <v>1</v>
      </c>
      <c r="H9" s="62"/>
      <c r="I9" s="62">
        <v>1</v>
      </c>
      <c r="J9" s="5">
        <v>65000</v>
      </c>
      <c r="K9" s="6">
        <f t="shared" si="0"/>
        <v>65000</v>
      </c>
    </row>
    <row r="10" spans="1:11">
      <c r="A10" s="1" t="s">
        <v>15</v>
      </c>
      <c r="B10" s="2" t="s">
        <v>15</v>
      </c>
      <c r="C10" s="3" t="s">
        <v>42</v>
      </c>
      <c r="D10" s="62" t="s">
        <v>624</v>
      </c>
      <c r="E10" s="7" t="s">
        <v>16</v>
      </c>
      <c r="F10" s="7" t="s">
        <v>16</v>
      </c>
      <c r="G10" s="62"/>
      <c r="H10" s="62">
        <v>1</v>
      </c>
      <c r="I10" s="62">
        <v>1</v>
      </c>
      <c r="J10" s="5">
        <v>1200</v>
      </c>
      <c r="K10" s="6">
        <f t="shared" si="0"/>
        <v>1200</v>
      </c>
    </row>
    <row r="11" spans="1:11">
      <c r="A11" s="1" t="s">
        <v>15</v>
      </c>
      <c r="B11" s="2" t="s">
        <v>15</v>
      </c>
      <c r="C11" s="3" t="s">
        <v>336</v>
      </c>
      <c r="D11" s="7" t="s">
        <v>16</v>
      </c>
      <c r="E11" s="7" t="s">
        <v>16</v>
      </c>
      <c r="F11" s="7" t="s">
        <v>16</v>
      </c>
      <c r="G11" s="62">
        <v>1</v>
      </c>
      <c r="H11" s="62"/>
      <c r="I11" s="62">
        <v>1</v>
      </c>
      <c r="J11" s="5">
        <v>6500</v>
      </c>
      <c r="K11" s="6">
        <f t="shared" si="0"/>
        <v>6500</v>
      </c>
    </row>
    <row r="12" spans="1:11">
      <c r="A12" s="1" t="s">
        <v>15</v>
      </c>
      <c r="B12" s="2" t="s">
        <v>15</v>
      </c>
      <c r="C12" s="3" t="s">
        <v>362</v>
      </c>
      <c r="D12" s="62" t="s">
        <v>37</v>
      </c>
      <c r="E12" s="7" t="s">
        <v>16</v>
      </c>
      <c r="F12" s="7" t="s">
        <v>16</v>
      </c>
      <c r="G12" s="62"/>
      <c r="H12" s="62">
        <v>1</v>
      </c>
      <c r="I12" s="62">
        <v>1</v>
      </c>
      <c r="J12" s="5">
        <v>650</v>
      </c>
      <c r="K12" s="6">
        <f t="shared" si="0"/>
        <v>650</v>
      </c>
    </row>
    <row r="13" spans="1:11" ht="15.75" thickBot="1">
      <c r="A13" s="8" t="s">
        <v>15</v>
      </c>
      <c r="B13" s="9" t="s">
        <v>15</v>
      </c>
      <c r="C13" s="21" t="s">
        <v>42</v>
      </c>
      <c r="D13" s="63" t="s">
        <v>624</v>
      </c>
      <c r="E13" s="22" t="s">
        <v>16</v>
      </c>
      <c r="F13" s="22" t="s">
        <v>16</v>
      </c>
      <c r="G13" s="63">
        <v>1</v>
      </c>
      <c r="H13" s="63"/>
      <c r="I13" s="63">
        <v>1</v>
      </c>
      <c r="J13" s="23">
        <v>1200</v>
      </c>
      <c r="K13" s="29">
        <f t="shared" si="0"/>
        <v>1200</v>
      </c>
    </row>
    <row r="15" spans="1:11" ht="16.5" thickBot="1">
      <c r="A15" s="11" t="s">
        <v>21</v>
      </c>
      <c r="B15" s="11"/>
      <c r="E15" s="12"/>
      <c r="F15" s="13"/>
      <c r="G15" s="44"/>
      <c r="H15" s="44"/>
      <c r="I15" s="44"/>
    </row>
    <row r="16" spans="1:11" ht="15.75" thickBot="1">
      <c r="A16" s="15"/>
      <c r="B16" s="15"/>
      <c r="E16" s="24"/>
      <c r="F16" s="27"/>
      <c r="G16" s="130" t="s">
        <v>22</v>
      </c>
      <c r="H16" s="131"/>
      <c r="I16" s="131"/>
      <c r="J16" s="132"/>
      <c r="K16" s="61">
        <f>SUM(I6:I13)</f>
        <v>8</v>
      </c>
    </row>
    <row r="17" spans="1:11">
      <c r="A17" s="38" t="s">
        <v>15</v>
      </c>
      <c r="B17" s="133" t="s">
        <v>23</v>
      </c>
      <c r="C17" s="134"/>
      <c r="E17" s="26"/>
      <c r="F17" s="27"/>
      <c r="G17" s="135" t="s">
        <v>24</v>
      </c>
      <c r="H17" s="136"/>
      <c r="I17" s="136"/>
      <c r="J17" s="137"/>
      <c r="K17" s="6">
        <f>SUM(K6:K13)</f>
        <v>92700</v>
      </c>
    </row>
    <row r="18" spans="1:11" ht="15.75" thickBot="1">
      <c r="A18" s="19" t="s">
        <v>16</v>
      </c>
      <c r="B18" s="138" t="s">
        <v>25</v>
      </c>
      <c r="C18" s="139"/>
      <c r="E18" s="26"/>
      <c r="F18" s="27"/>
      <c r="G18" s="140" t="s">
        <v>26</v>
      </c>
      <c r="H18" s="141"/>
      <c r="I18" s="141"/>
      <c r="J18" s="141"/>
      <c r="K18" s="29">
        <f>K17*0.07</f>
        <v>6489.0000000000009</v>
      </c>
    </row>
  </sheetData>
  <mergeCells count="22"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G16:J16"/>
    <mergeCell ref="B17:C17"/>
    <mergeCell ref="G17:J17"/>
    <mergeCell ref="B18:C18"/>
    <mergeCell ref="G18:J18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activeCell="Q2" sqref="Q2"/>
    </sheetView>
  </sheetViews>
  <sheetFormatPr defaultRowHeight="15"/>
  <cols>
    <col min="1" max="1" width="4.42578125" customWidth="1"/>
    <col min="2" max="2" width="5" customWidth="1"/>
    <col min="3" max="3" width="19" customWidth="1"/>
    <col min="4" max="4" width="9.28515625" customWidth="1"/>
    <col min="5" max="5" width="7.140625" customWidth="1"/>
    <col min="6" max="6" width="17.5703125" customWidth="1"/>
    <col min="7" max="7" width="4" customWidth="1"/>
    <col min="8" max="8" width="3.7109375" customWidth="1"/>
    <col min="9" max="9" width="4" customWidth="1"/>
    <col min="10" max="10" width="8.42578125" customWidth="1"/>
    <col min="11" max="11" width="8.140625" customWidth="1"/>
  </cols>
  <sheetData>
    <row r="1" spans="1:11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>
      <c r="A2" s="150" t="s">
        <v>0</v>
      </c>
      <c r="B2" s="151"/>
      <c r="C2" s="151"/>
      <c r="D2" s="152"/>
      <c r="E2" s="152"/>
      <c r="F2" s="152"/>
      <c r="G2" s="152"/>
      <c r="H2" s="153" t="s">
        <v>1</v>
      </c>
      <c r="I2" s="153"/>
      <c r="J2" s="154">
        <v>42194</v>
      </c>
      <c r="K2" s="155"/>
    </row>
    <row r="3" spans="1:11">
      <c r="A3" s="142" t="s">
        <v>2</v>
      </c>
      <c r="B3" s="143"/>
      <c r="C3" s="143"/>
      <c r="D3" s="143"/>
      <c r="E3" s="143"/>
      <c r="F3" s="175" t="s">
        <v>669</v>
      </c>
      <c r="G3" s="175"/>
      <c r="H3" s="175"/>
      <c r="I3" s="175"/>
      <c r="J3" s="175"/>
      <c r="K3" s="185"/>
    </row>
    <row r="4" spans="1:11" ht="18" customHeight="1">
      <c r="A4" s="160" t="s">
        <v>3</v>
      </c>
      <c r="B4" s="156" t="s">
        <v>4</v>
      </c>
      <c r="C4" s="161" t="s">
        <v>5</v>
      </c>
      <c r="D4" s="161" t="s">
        <v>6</v>
      </c>
      <c r="E4" s="162" t="s">
        <v>7</v>
      </c>
      <c r="F4" s="163" t="s">
        <v>8</v>
      </c>
      <c r="G4" s="156" t="s">
        <v>9</v>
      </c>
      <c r="H4" s="156"/>
      <c r="I4" s="157" t="s">
        <v>10</v>
      </c>
      <c r="J4" s="158" t="s">
        <v>11</v>
      </c>
      <c r="K4" s="159" t="s">
        <v>12</v>
      </c>
    </row>
    <row r="5" spans="1:11" ht="17.25" customHeight="1">
      <c r="A5" s="160"/>
      <c r="B5" s="156"/>
      <c r="C5" s="161"/>
      <c r="D5" s="161"/>
      <c r="E5" s="162"/>
      <c r="F5" s="163"/>
      <c r="G5" s="43" t="s">
        <v>13</v>
      </c>
      <c r="H5" s="43" t="s">
        <v>14</v>
      </c>
      <c r="I5" s="157"/>
      <c r="J5" s="158"/>
      <c r="K5" s="159"/>
    </row>
    <row r="6" spans="1:11">
      <c r="A6" s="1" t="s">
        <v>15</v>
      </c>
      <c r="B6" s="2" t="s">
        <v>15</v>
      </c>
      <c r="C6" s="3" t="s">
        <v>362</v>
      </c>
      <c r="D6" s="62" t="s">
        <v>457</v>
      </c>
      <c r="E6" s="7" t="s">
        <v>16</v>
      </c>
      <c r="F6" s="7" t="s">
        <v>16</v>
      </c>
      <c r="G6" s="62">
        <v>1</v>
      </c>
      <c r="H6" s="62"/>
      <c r="I6" s="62">
        <v>1</v>
      </c>
      <c r="J6" s="5">
        <v>650</v>
      </c>
      <c r="K6" s="6">
        <f>J6*I6</f>
        <v>650</v>
      </c>
    </row>
    <row r="7" spans="1:11">
      <c r="A7" s="1" t="s">
        <v>15</v>
      </c>
      <c r="B7" s="2" t="s">
        <v>15</v>
      </c>
      <c r="C7" s="3" t="s">
        <v>66</v>
      </c>
      <c r="D7" s="62" t="s">
        <v>67</v>
      </c>
      <c r="E7" s="62" t="s">
        <v>542</v>
      </c>
      <c r="F7" s="62" t="s">
        <v>671</v>
      </c>
      <c r="G7" s="62">
        <v>1</v>
      </c>
      <c r="H7" s="62"/>
      <c r="I7" s="62">
        <v>1</v>
      </c>
      <c r="J7" s="5">
        <v>250000</v>
      </c>
      <c r="K7" s="6">
        <f t="shared" ref="K7:K13" si="0">J7*I7</f>
        <v>250000</v>
      </c>
    </row>
    <row r="8" spans="1:11">
      <c r="A8" s="1" t="s">
        <v>15</v>
      </c>
      <c r="B8" s="2" t="s">
        <v>15</v>
      </c>
      <c r="C8" s="3" t="s">
        <v>440</v>
      </c>
      <c r="D8" s="62" t="s">
        <v>67</v>
      </c>
      <c r="E8" s="62" t="s">
        <v>543</v>
      </c>
      <c r="F8" s="62" t="s">
        <v>672</v>
      </c>
      <c r="G8" s="62">
        <v>1</v>
      </c>
      <c r="H8" s="62"/>
      <c r="I8" s="62">
        <v>1</v>
      </c>
      <c r="J8" s="5">
        <v>250000</v>
      </c>
      <c r="K8" s="6">
        <f t="shared" si="0"/>
        <v>250000</v>
      </c>
    </row>
    <row r="9" spans="1:11">
      <c r="A9" s="1" t="s">
        <v>15</v>
      </c>
      <c r="B9" s="2" t="s">
        <v>15</v>
      </c>
      <c r="C9" s="3" t="s">
        <v>336</v>
      </c>
      <c r="D9" s="62" t="s">
        <v>32</v>
      </c>
      <c r="E9" s="7" t="s">
        <v>16</v>
      </c>
      <c r="F9" s="7" t="s">
        <v>16</v>
      </c>
      <c r="G9" s="62">
        <v>1</v>
      </c>
      <c r="H9" s="62"/>
      <c r="I9" s="62">
        <v>1</v>
      </c>
      <c r="J9" s="5">
        <v>6500</v>
      </c>
      <c r="K9" s="6">
        <f t="shared" si="0"/>
        <v>6500</v>
      </c>
    </row>
    <row r="10" spans="1:11">
      <c r="A10" s="1" t="s">
        <v>15</v>
      </c>
      <c r="B10" s="2" t="s">
        <v>15</v>
      </c>
      <c r="C10" s="3" t="s">
        <v>42</v>
      </c>
      <c r="D10" s="62" t="s">
        <v>609</v>
      </c>
      <c r="E10" s="7" t="s">
        <v>16</v>
      </c>
      <c r="F10" s="7" t="s">
        <v>16</v>
      </c>
      <c r="G10" s="62">
        <v>1</v>
      </c>
      <c r="H10" s="62"/>
      <c r="I10" s="62">
        <v>1</v>
      </c>
      <c r="J10" s="5">
        <v>1200</v>
      </c>
      <c r="K10" s="6">
        <f t="shared" si="0"/>
        <v>1200</v>
      </c>
    </row>
    <row r="11" spans="1:11">
      <c r="A11" s="1" t="s">
        <v>15</v>
      </c>
      <c r="B11" s="2" t="s">
        <v>15</v>
      </c>
      <c r="C11" s="3" t="s">
        <v>18</v>
      </c>
      <c r="D11" s="7" t="s">
        <v>16</v>
      </c>
      <c r="E11" s="7" t="s">
        <v>16</v>
      </c>
      <c r="F11" s="7" t="s">
        <v>16</v>
      </c>
      <c r="G11" s="62">
        <v>1</v>
      </c>
      <c r="H11" s="62"/>
      <c r="I11" s="62">
        <v>1</v>
      </c>
      <c r="J11" s="5">
        <v>2500</v>
      </c>
      <c r="K11" s="6">
        <f t="shared" si="0"/>
        <v>2500</v>
      </c>
    </row>
    <row r="12" spans="1:11">
      <c r="A12" s="1" t="s">
        <v>15</v>
      </c>
      <c r="B12" s="2" t="s">
        <v>15</v>
      </c>
      <c r="C12" s="3" t="s">
        <v>375</v>
      </c>
      <c r="D12" s="62" t="s">
        <v>670</v>
      </c>
      <c r="E12" s="7" t="s">
        <v>16</v>
      </c>
      <c r="F12" s="7" t="s">
        <v>16</v>
      </c>
      <c r="G12" s="62">
        <v>1</v>
      </c>
      <c r="H12" s="62"/>
      <c r="I12" s="62">
        <v>1</v>
      </c>
      <c r="J12" s="5">
        <v>65000</v>
      </c>
      <c r="K12" s="6">
        <f t="shared" si="0"/>
        <v>65000</v>
      </c>
    </row>
    <row r="13" spans="1:11" ht="15.75" thickBot="1">
      <c r="A13" s="8" t="s">
        <v>15</v>
      </c>
      <c r="B13" s="9" t="s">
        <v>15</v>
      </c>
      <c r="C13" s="21" t="s">
        <v>71</v>
      </c>
      <c r="D13" s="63" t="s">
        <v>439</v>
      </c>
      <c r="E13" s="22" t="s">
        <v>16</v>
      </c>
      <c r="F13" s="22" t="s">
        <v>16</v>
      </c>
      <c r="G13" s="63"/>
      <c r="H13" s="63">
        <v>1</v>
      </c>
      <c r="I13" s="63">
        <v>1</v>
      </c>
      <c r="J13" s="23">
        <v>2500</v>
      </c>
      <c r="K13" s="29">
        <f t="shared" si="0"/>
        <v>2500</v>
      </c>
    </row>
    <row r="15" spans="1:11" ht="16.5" thickBot="1">
      <c r="A15" s="11" t="s">
        <v>21</v>
      </c>
      <c r="B15" s="11"/>
      <c r="E15" s="12"/>
      <c r="F15" s="13"/>
      <c r="G15" s="44"/>
      <c r="H15" s="44"/>
      <c r="I15" s="44"/>
    </row>
    <row r="16" spans="1:11" ht="15.75" thickBot="1">
      <c r="A16" s="15"/>
      <c r="B16" s="15"/>
      <c r="E16" s="24"/>
      <c r="F16" s="27"/>
      <c r="G16" s="130" t="s">
        <v>22</v>
      </c>
      <c r="H16" s="131"/>
      <c r="I16" s="131"/>
      <c r="J16" s="132"/>
      <c r="K16" s="61">
        <f>SUM(I6:I13)</f>
        <v>8</v>
      </c>
    </row>
    <row r="17" spans="1:11">
      <c r="A17" s="38" t="s">
        <v>15</v>
      </c>
      <c r="B17" s="133" t="s">
        <v>23</v>
      </c>
      <c r="C17" s="134"/>
      <c r="E17" s="26"/>
      <c r="F17" s="27"/>
      <c r="G17" s="135" t="s">
        <v>24</v>
      </c>
      <c r="H17" s="136"/>
      <c r="I17" s="136"/>
      <c r="J17" s="137"/>
      <c r="K17" s="6">
        <f>SUM(K6:K13)</f>
        <v>578350</v>
      </c>
    </row>
    <row r="18" spans="1:11" ht="15.75" thickBot="1">
      <c r="A18" s="19" t="s">
        <v>16</v>
      </c>
      <c r="B18" s="138" t="s">
        <v>25</v>
      </c>
      <c r="C18" s="139"/>
      <c r="E18" s="26"/>
      <c r="F18" s="27"/>
      <c r="G18" s="140" t="s">
        <v>26</v>
      </c>
      <c r="H18" s="141"/>
      <c r="I18" s="141"/>
      <c r="J18" s="141"/>
      <c r="K18" s="29">
        <f>K17*0.07</f>
        <v>40484.500000000007</v>
      </c>
    </row>
  </sheetData>
  <mergeCells count="22"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G16:J16"/>
    <mergeCell ref="B17:C17"/>
    <mergeCell ref="G17:J17"/>
    <mergeCell ref="B18:C18"/>
    <mergeCell ref="G18:J18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activeCell="O3" sqref="O3"/>
    </sheetView>
  </sheetViews>
  <sheetFormatPr defaultRowHeight="15"/>
  <cols>
    <col min="1" max="1" width="5.5703125" customWidth="1"/>
    <col min="2" max="2" width="6.42578125" customWidth="1"/>
    <col min="3" max="3" width="19.42578125" customWidth="1"/>
    <col min="4" max="4" width="10.5703125" bestFit="1" customWidth="1"/>
    <col min="5" max="5" width="8.28515625" bestFit="1" customWidth="1"/>
    <col min="6" max="6" width="19.140625" bestFit="1" customWidth="1"/>
    <col min="7" max="7" width="5" customWidth="1"/>
    <col min="8" max="8" width="4.28515625" customWidth="1"/>
    <col min="9" max="9" width="4.140625" customWidth="1"/>
  </cols>
  <sheetData>
    <row r="1" spans="1:11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>
      <c r="A2" s="150" t="s">
        <v>0</v>
      </c>
      <c r="B2" s="151"/>
      <c r="C2" s="151"/>
      <c r="D2" s="152"/>
      <c r="E2" s="152"/>
      <c r="F2" s="152"/>
      <c r="G2" s="152"/>
      <c r="H2" s="153" t="s">
        <v>1</v>
      </c>
      <c r="I2" s="153"/>
      <c r="J2" s="154">
        <v>42194</v>
      </c>
      <c r="K2" s="155"/>
    </row>
    <row r="3" spans="1:11">
      <c r="A3" s="142" t="s">
        <v>2</v>
      </c>
      <c r="B3" s="143"/>
      <c r="C3" s="143"/>
      <c r="D3" s="143"/>
      <c r="E3" s="143"/>
      <c r="F3" s="175" t="s">
        <v>673</v>
      </c>
      <c r="G3" s="175"/>
      <c r="H3" s="175"/>
      <c r="I3" s="175"/>
      <c r="J3" s="175"/>
      <c r="K3" s="185"/>
    </row>
    <row r="4" spans="1:11" ht="22.5" customHeight="1">
      <c r="A4" s="160" t="s">
        <v>3</v>
      </c>
      <c r="B4" s="156" t="s">
        <v>4</v>
      </c>
      <c r="C4" s="161" t="s">
        <v>5</v>
      </c>
      <c r="D4" s="161" t="s">
        <v>6</v>
      </c>
      <c r="E4" s="162" t="s">
        <v>7</v>
      </c>
      <c r="F4" s="163" t="s">
        <v>8</v>
      </c>
      <c r="G4" s="156" t="s">
        <v>9</v>
      </c>
      <c r="H4" s="156"/>
      <c r="I4" s="157" t="s">
        <v>10</v>
      </c>
      <c r="J4" s="158" t="s">
        <v>11</v>
      </c>
      <c r="K4" s="159" t="s">
        <v>12</v>
      </c>
    </row>
    <row r="5" spans="1:11">
      <c r="A5" s="160"/>
      <c r="B5" s="156"/>
      <c r="C5" s="161"/>
      <c r="D5" s="161"/>
      <c r="E5" s="162"/>
      <c r="F5" s="163"/>
      <c r="G5" s="43" t="s">
        <v>13</v>
      </c>
      <c r="H5" s="43" t="s">
        <v>14</v>
      </c>
      <c r="I5" s="157"/>
      <c r="J5" s="158"/>
      <c r="K5" s="159"/>
    </row>
    <row r="6" spans="1:11">
      <c r="A6" s="1" t="s">
        <v>15</v>
      </c>
      <c r="B6" s="2" t="s">
        <v>15</v>
      </c>
      <c r="C6" s="3" t="s">
        <v>336</v>
      </c>
      <c r="D6" s="62" t="s">
        <v>32</v>
      </c>
      <c r="E6" s="7" t="s">
        <v>16</v>
      </c>
      <c r="F6" s="7" t="s">
        <v>16</v>
      </c>
      <c r="G6" s="62">
        <v>1</v>
      </c>
      <c r="H6" s="62"/>
      <c r="I6" s="62">
        <v>1</v>
      </c>
      <c r="J6" s="5">
        <v>6500</v>
      </c>
      <c r="K6" s="6">
        <f>J6*I6</f>
        <v>6500</v>
      </c>
    </row>
    <row r="7" spans="1:11">
      <c r="A7" s="1" t="s">
        <v>15</v>
      </c>
      <c r="B7" s="2" t="s">
        <v>15</v>
      </c>
      <c r="C7" s="3" t="s">
        <v>42</v>
      </c>
      <c r="D7" s="62" t="s">
        <v>189</v>
      </c>
      <c r="E7" s="7" t="s">
        <v>16</v>
      </c>
      <c r="F7" s="7" t="s">
        <v>16</v>
      </c>
      <c r="G7" s="62"/>
      <c r="H7" s="62">
        <v>1</v>
      </c>
      <c r="I7" s="62">
        <v>1</v>
      </c>
      <c r="J7" s="5">
        <v>1200</v>
      </c>
      <c r="K7" s="6">
        <f t="shared" ref="K7:K16" si="0">J7*I7</f>
        <v>1200</v>
      </c>
    </row>
    <row r="8" spans="1:11">
      <c r="A8" s="1" t="s">
        <v>15</v>
      </c>
      <c r="B8" s="2" t="s">
        <v>15</v>
      </c>
      <c r="C8" s="3" t="s">
        <v>362</v>
      </c>
      <c r="D8" s="62" t="s">
        <v>457</v>
      </c>
      <c r="E8" s="7" t="s">
        <v>16</v>
      </c>
      <c r="F8" s="7" t="s">
        <v>16</v>
      </c>
      <c r="G8" s="62">
        <v>1</v>
      </c>
      <c r="H8" s="62"/>
      <c r="I8" s="62">
        <v>1</v>
      </c>
      <c r="J8" s="5">
        <v>650</v>
      </c>
      <c r="K8" s="6">
        <f t="shared" si="0"/>
        <v>650</v>
      </c>
    </row>
    <row r="9" spans="1:11">
      <c r="A9" s="1" t="s">
        <v>15</v>
      </c>
      <c r="B9" s="2" t="s">
        <v>15</v>
      </c>
      <c r="C9" s="3" t="s">
        <v>375</v>
      </c>
      <c r="D9" s="62" t="s">
        <v>674</v>
      </c>
      <c r="E9" s="7" t="s">
        <v>16</v>
      </c>
      <c r="F9" s="7" t="s">
        <v>16</v>
      </c>
      <c r="G9" s="62">
        <v>1</v>
      </c>
      <c r="H9" s="62"/>
      <c r="I9" s="62">
        <v>1</v>
      </c>
      <c r="J9" s="5">
        <v>65000</v>
      </c>
      <c r="K9" s="6">
        <f t="shared" si="0"/>
        <v>65000</v>
      </c>
    </row>
    <row r="10" spans="1:11">
      <c r="A10" s="1" t="s">
        <v>15</v>
      </c>
      <c r="B10" s="2" t="s">
        <v>15</v>
      </c>
      <c r="C10" s="3" t="s">
        <v>362</v>
      </c>
      <c r="D10" s="62" t="s">
        <v>487</v>
      </c>
      <c r="E10" s="7" t="s">
        <v>16</v>
      </c>
      <c r="F10" s="7" t="s">
        <v>16</v>
      </c>
      <c r="G10" s="62">
        <v>1</v>
      </c>
      <c r="H10" s="62"/>
      <c r="I10" s="62">
        <v>1</v>
      </c>
      <c r="J10" s="5">
        <v>650</v>
      </c>
      <c r="K10" s="6">
        <f t="shared" si="0"/>
        <v>650</v>
      </c>
    </row>
    <row r="11" spans="1:11">
      <c r="A11" s="1" t="s">
        <v>15</v>
      </c>
      <c r="B11" s="2" t="s">
        <v>15</v>
      </c>
      <c r="C11" s="3" t="s">
        <v>440</v>
      </c>
      <c r="D11" s="62" t="s">
        <v>67</v>
      </c>
      <c r="E11" s="62" t="s">
        <v>543</v>
      </c>
      <c r="F11" s="62" t="s">
        <v>676</v>
      </c>
      <c r="G11" s="62">
        <v>1</v>
      </c>
      <c r="H11" s="62"/>
      <c r="I11" s="62">
        <v>1</v>
      </c>
      <c r="J11" s="5">
        <v>250000</v>
      </c>
      <c r="K11" s="6">
        <f t="shared" si="0"/>
        <v>250000</v>
      </c>
    </row>
    <row r="12" spans="1:11">
      <c r="A12" s="1" t="s">
        <v>15</v>
      </c>
      <c r="B12" s="2" t="s">
        <v>15</v>
      </c>
      <c r="C12" s="3" t="s">
        <v>66</v>
      </c>
      <c r="D12" s="62" t="s">
        <v>67</v>
      </c>
      <c r="E12" s="62" t="s">
        <v>542</v>
      </c>
      <c r="F12" s="62" t="s">
        <v>677</v>
      </c>
      <c r="G12" s="62">
        <v>1</v>
      </c>
      <c r="H12" s="62"/>
      <c r="I12" s="62">
        <v>1</v>
      </c>
      <c r="J12" s="5">
        <v>250000</v>
      </c>
      <c r="K12" s="6">
        <f t="shared" si="0"/>
        <v>250000</v>
      </c>
    </row>
    <row r="13" spans="1:11">
      <c r="A13" s="1" t="s">
        <v>15</v>
      </c>
      <c r="B13" s="2" t="s">
        <v>15</v>
      </c>
      <c r="C13" s="3" t="s">
        <v>18</v>
      </c>
      <c r="D13" s="62" t="s">
        <v>675</v>
      </c>
      <c r="E13" s="7" t="s">
        <v>16</v>
      </c>
      <c r="F13" s="7" t="s">
        <v>16</v>
      </c>
      <c r="G13" s="62">
        <v>1</v>
      </c>
      <c r="H13" s="62"/>
      <c r="I13" s="62">
        <v>1</v>
      </c>
      <c r="J13" s="5">
        <v>2500</v>
      </c>
      <c r="K13" s="6">
        <f t="shared" si="0"/>
        <v>2500</v>
      </c>
    </row>
    <row r="14" spans="1:11">
      <c r="A14" s="1" t="s">
        <v>15</v>
      </c>
      <c r="B14" s="2" t="s">
        <v>15</v>
      </c>
      <c r="C14" s="3" t="s">
        <v>480</v>
      </c>
      <c r="D14" s="7" t="s">
        <v>16</v>
      </c>
      <c r="E14" s="7" t="s">
        <v>16</v>
      </c>
      <c r="F14" s="7" t="s">
        <v>16</v>
      </c>
      <c r="G14" s="62">
        <v>1</v>
      </c>
      <c r="H14" s="62"/>
      <c r="I14" s="62">
        <v>1</v>
      </c>
      <c r="J14" s="5">
        <v>10000</v>
      </c>
      <c r="K14" s="6">
        <f t="shared" si="0"/>
        <v>10000</v>
      </c>
    </row>
    <row r="15" spans="1:11">
      <c r="A15" s="1" t="s">
        <v>15</v>
      </c>
      <c r="B15" s="2" t="s">
        <v>15</v>
      </c>
      <c r="C15" s="3" t="s">
        <v>38</v>
      </c>
      <c r="D15" s="62" t="s">
        <v>524</v>
      </c>
      <c r="E15" s="7" t="s">
        <v>16</v>
      </c>
      <c r="F15" s="7" t="s">
        <v>16</v>
      </c>
      <c r="G15" s="62">
        <v>1</v>
      </c>
      <c r="H15" s="62"/>
      <c r="I15" s="62">
        <v>1</v>
      </c>
      <c r="J15" s="5">
        <v>6500</v>
      </c>
      <c r="K15" s="6">
        <f t="shared" si="0"/>
        <v>6500</v>
      </c>
    </row>
    <row r="16" spans="1:11" ht="15.75" thickBot="1">
      <c r="A16" s="8" t="s">
        <v>15</v>
      </c>
      <c r="B16" s="9" t="s">
        <v>15</v>
      </c>
      <c r="C16" s="21" t="s">
        <v>71</v>
      </c>
      <c r="D16" s="63" t="s">
        <v>439</v>
      </c>
      <c r="E16" s="22" t="s">
        <v>16</v>
      </c>
      <c r="F16" s="22" t="s">
        <v>16</v>
      </c>
      <c r="G16" s="63">
        <v>1</v>
      </c>
      <c r="H16" s="63"/>
      <c r="I16" s="63">
        <v>1</v>
      </c>
      <c r="J16" s="23">
        <v>2500</v>
      </c>
      <c r="K16" s="29">
        <f t="shared" si="0"/>
        <v>2500</v>
      </c>
    </row>
    <row r="18" spans="1:11" ht="16.5" thickBot="1">
      <c r="A18" s="11" t="s">
        <v>21</v>
      </c>
      <c r="B18" s="11"/>
      <c r="E18" s="12"/>
      <c r="F18" s="13"/>
      <c r="G18" s="44"/>
      <c r="H18" s="44"/>
      <c r="I18" s="44"/>
    </row>
    <row r="19" spans="1:11" ht="15.75" thickBot="1">
      <c r="A19" s="15"/>
      <c r="B19" s="15"/>
      <c r="E19" s="24"/>
      <c r="F19" s="27"/>
      <c r="G19" s="130" t="s">
        <v>22</v>
      </c>
      <c r="H19" s="131"/>
      <c r="I19" s="131"/>
      <c r="J19" s="132"/>
      <c r="K19" s="61">
        <f>SUM(I6:I16)</f>
        <v>11</v>
      </c>
    </row>
    <row r="20" spans="1:11">
      <c r="A20" s="38" t="s">
        <v>15</v>
      </c>
      <c r="B20" s="133" t="s">
        <v>23</v>
      </c>
      <c r="C20" s="134"/>
      <c r="E20" s="26"/>
      <c r="F20" s="27"/>
      <c r="G20" s="135" t="s">
        <v>24</v>
      </c>
      <c r="H20" s="136"/>
      <c r="I20" s="136"/>
      <c r="J20" s="137"/>
      <c r="K20" s="6">
        <f>SUM(K6:K16)</f>
        <v>595500</v>
      </c>
    </row>
    <row r="21" spans="1:11" ht="15.75" thickBot="1">
      <c r="A21" s="19" t="s">
        <v>16</v>
      </c>
      <c r="B21" s="138" t="s">
        <v>25</v>
      </c>
      <c r="C21" s="139"/>
      <c r="E21" s="26"/>
      <c r="F21" s="27"/>
      <c r="G21" s="140" t="s">
        <v>26</v>
      </c>
      <c r="H21" s="141"/>
      <c r="I21" s="141"/>
      <c r="J21" s="141"/>
      <c r="K21" s="29">
        <f>K20*0.07</f>
        <v>41685.000000000007</v>
      </c>
    </row>
  </sheetData>
  <mergeCells count="22"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G19:J19"/>
    <mergeCell ref="B20:C20"/>
    <mergeCell ref="G20:J20"/>
    <mergeCell ref="B21:C21"/>
    <mergeCell ref="G21:J21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selection activeCell="Q5" sqref="Q5"/>
    </sheetView>
  </sheetViews>
  <sheetFormatPr defaultRowHeight="15"/>
  <cols>
    <col min="1" max="1" width="4.85546875" customWidth="1"/>
    <col min="2" max="2" width="9.7109375" customWidth="1"/>
    <col min="3" max="3" width="19.140625" customWidth="1"/>
    <col min="4" max="4" width="10" customWidth="1"/>
    <col min="5" max="5" width="8.28515625" bestFit="1" customWidth="1"/>
    <col min="6" max="6" width="7.85546875" bestFit="1" customWidth="1"/>
    <col min="7" max="7" width="4.28515625" customWidth="1"/>
    <col min="8" max="8" width="3.7109375" bestFit="1" customWidth="1"/>
    <col min="9" max="9" width="3" bestFit="1" customWidth="1"/>
  </cols>
  <sheetData>
    <row r="1" spans="1:11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>
      <c r="A2" s="150" t="s">
        <v>0</v>
      </c>
      <c r="B2" s="151"/>
      <c r="C2" s="151"/>
      <c r="D2" s="152"/>
      <c r="E2" s="152"/>
      <c r="F2" s="152"/>
      <c r="G2" s="152"/>
      <c r="H2" s="153" t="s">
        <v>1</v>
      </c>
      <c r="I2" s="153"/>
      <c r="J2" s="154">
        <v>42209</v>
      </c>
      <c r="K2" s="155"/>
    </row>
    <row r="3" spans="1:11">
      <c r="A3" s="142" t="s">
        <v>2</v>
      </c>
      <c r="B3" s="143"/>
      <c r="C3" s="143"/>
      <c r="D3" s="143"/>
      <c r="E3" s="143"/>
      <c r="F3" s="144" t="s">
        <v>454</v>
      </c>
      <c r="G3" s="145"/>
      <c r="H3" s="145"/>
      <c r="I3" s="145"/>
      <c r="J3" s="145"/>
      <c r="K3" s="146"/>
    </row>
    <row r="4" spans="1:11" ht="29.25" customHeight="1">
      <c r="A4" s="160" t="s">
        <v>3</v>
      </c>
      <c r="B4" s="156" t="s">
        <v>4</v>
      </c>
      <c r="C4" s="161" t="s">
        <v>5</v>
      </c>
      <c r="D4" s="161" t="s">
        <v>6</v>
      </c>
      <c r="E4" s="162" t="s">
        <v>7</v>
      </c>
      <c r="F4" s="163" t="s">
        <v>8</v>
      </c>
      <c r="G4" s="156" t="s">
        <v>9</v>
      </c>
      <c r="H4" s="156"/>
      <c r="I4" s="157" t="s">
        <v>10</v>
      </c>
      <c r="J4" s="158" t="s">
        <v>11</v>
      </c>
      <c r="K4" s="159" t="s">
        <v>12</v>
      </c>
    </row>
    <row r="5" spans="1:11" ht="22.5" customHeight="1">
      <c r="A5" s="160"/>
      <c r="B5" s="156"/>
      <c r="C5" s="161"/>
      <c r="D5" s="161"/>
      <c r="E5" s="162"/>
      <c r="F5" s="163"/>
      <c r="G5" s="64" t="s">
        <v>13</v>
      </c>
      <c r="H5" s="64" t="s">
        <v>14</v>
      </c>
      <c r="I5" s="157"/>
      <c r="J5" s="158"/>
      <c r="K5" s="159"/>
    </row>
    <row r="6" spans="1:11">
      <c r="A6" s="66" t="s">
        <v>15</v>
      </c>
      <c r="B6" s="164" t="s">
        <v>436</v>
      </c>
      <c r="C6" s="93" t="s">
        <v>362</v>
      </c>
      <c r="D6" s="49" t="s">
        <v>32</v>
      </c>
      <c r="E6" s="82" t="s">
        <v>16</v>
      </c>
      <c r="F6" s="82" t="s">
        <v>16</v>
      </c>
      <c r="G6" s="49">
        <v>1</v>
      </c>
      <c r="H6" s="49"/>
      <c r="I6" s="49">
        <v>1</v>
      </c>
      <c r="J6" s="85">
        <v>650</v>
      </c>
      <c r="K6" s="5">
        <f>J6*I6</f>
        <v>650</v>
      </c>
    </row>
    <row r="7" spans="1:11">
      <c r="A7" s="66" t="s">
        <v>15</v>
      </c>
      <c r="B7" s="164"/>
      <c r="C7" s="93" t="s">
        <v>18</v>
      </c>
      <c r="D7" s="49" t="s">
        <v>32</v>
      </c>
      <c r="E7" s="82" t="s">
        <v>16</v>
      </c>
      <c r="F7" s="82" t="s">
        <v>16</v>
      </c>
      <c r="G7" s="49">
        <v>1</v>
      </c>
      <c r="H7" s="49"/>
      <c r="I7" s="49">
        <v>1</v>
      </c>
      <c r="J7" s="85">
        <v>2500</v>
      </c>
      <c r="K7" s="5">
        <f>J7*I7</f>
        <v>2500</v>
      </c>
    </row>
    <row r="8" spans="1:11">
      <c r="A8" s="66" t="s">
        <v>15</v>
      </c>
      <c r="B8" s="164"/>
      <c r="C8" s="93" t="s">
        <v>71</v>
      </c>
      <c r="D8" s="49" t="s">
        <v>32</v>
      </c>
      <c r="E8" s="82" t="s">
        <v>16</v>
      </c>
      <c r="F8" s="82" t="s">
        <v>16</v>
      </c>
      <c r="G8" s="49">
        <v>1</v>
      </c>
      <c r="H8" s="49"/>
      <c r="I8" s="49">
        <v>1</v>
      </c>
      <c r="J8" s="85">
        <v>2500</v>
      </c>
      <c r="K8" s="5">
        <f>J8*I8</f>
        <v>2500</v>
      </c>
    </row>
    <row r="9" spans="1:11">
      <c r="A9" s="66" t="s">
        <v>15</v>
      </c>
      <c r="B9" s="164"/>
      <c r="C9" s="93" t="s">
        <v>42</v>
      </c>
      <c r="D9" s="49" t="s">
        <v>32</v>
      </c>
      <c r="E9" s="82" t="s">
        <v>16</v>
      </c>
      <c r="F9" s="82" t="s">
        <v>16</v>
      </c>
      <c r="G9" s="49">
        <v>1</v>
      </c>
      <c r="H9" s="49"/>
      <c r="I9" s="49">
        <v>1</v>
      </c>
      <c r="J9" s="85">
        <v>1200</v>
      </c>
      <c r="K9" s="5">
        <f>J9*I9</f>
        <v>1200</v>
      </c>
    </row>
    <row r="11" spans="1:11" ht="16.5" thickBot="1">
      <c r="A11" s="11" t="s">
        <v>21</v>
      </c>
      <c r="B11" s="11"/>
      <c r="E11" s="12"/>
      <c r="F11" s="13"/>
      <c r="G11" s="67"/>
      <c r="H11" s="67"/>
      <c r="I11" s="67"/>
    </row>
    <row r="12" spans="1:11" ht="15.75" thickBot="1">
      <c r="A12" s="15"/>
      <c r="B12" s="15"/>
      <c r="E12" s="24"/>
      <c r="F12" s="27"/>
      <c r="G12" s="130" t="s">
        <v>22</v>
      </c>
      <c r="H12" s="131"/>
      <c r="I12" s="131"/>
      <c r="J12" s="132"/>
      <c r="K12" s="16">
        <f>SUM(I6:I9)</f>
        <v>4</v>
      </c>
    </row>
    <row r="13" spans="1:11" ht="18.75">
      <c r="A13" s="17" t="s">
        <v>15</v>
      </c>
      <c r="B13" s="133" t="s">
        <v>23</v>
      </c>
      <c r="C13" s="134"/>
      <c r="E13" s="26"/>
      <c r="F13" s="27"/>
      <c r="G13" s="135" t="s">
        <v>24</v>
      </c>
      <c r="H13" s="136"/>
      <c r="I13" s="136"/>
      <c r="J13" s="137"/>
      <c r="K13" s="18">
        <f>SUM(K6:K9)</f>
        <v>6850</v>
      </c>
    </row>
    <row r="14" spans="1:11" ht="15.75" thickBot="1">
      <c r="A14" s="19" t="s">
        <v>16</v>
      </c>
      <c r="B14" s="138" t="s">
        <v>25</v>
      </c>
      <c r="C14" s="139"/>
      <c r="E14" s="26"/>
      <c r="F14" s="27"/>
      <c r="G14" s="140" t="s">
        <v>26</v>
      </c>
      <c r="H14" s="141"/>
      <c r="I14" s="141"/>
      <c r="J14" s="141"/>
      <c r="K14" s="20">
        <f>K13*0.07</f>
        <v>479.50000000000006</v>
      </c>
    </row>
  </sheetData>
  <mergeCells count="23"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  <mergeCell ref="B6:B9"/>
    <mergeCell ref="G12:J12"/>
    <mergeCell ref="B13:C13"/>
    <mergeCell ref="G13:J13"/>
    <mergeCell ref="B14:C14"/>
    <mergeCell ref="G14:J14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12"/>
  <sheetViews>
    <sheetView workbookViewId="0">
      <selection activeCell="N1" sqref="N1"/>
    </sheetView>
  </sheetViews>
  <sheetFormatPr defaultRowHeight="15"/>
  <cols>
    <col min="1" max="1" width="4.85546875" customWidth="1"/>
    <col min="2" max="2" width="7.140625" customWidth="1"/>
    <col min="3" max="3" width="17.140625" customWidth="1"/>
    <col min="4" max="4" width="10.5703125" customWidth="1"/>
    <col min="5" max="5" width="9.85546875" customWidth="1"/>
    <col min="6" max="6" width="18.42578125" customWidth="1"/>
    <col min="7" max="7" width="4.42578125" customWidth="1"/>
    <col min="8" max="8" width="4.140625" customWidth="1"/>
    <col min="9" max="9" width="4.42578125" customWidth="1"/>
    <col min="10" max="10" width="8.140625" customWidth="1"/>
    <col min="11" max="11" width="8.42578125" customWidth="1"/>
  </cols>
  <sheetData>
    <row r="1" spans="1:11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>
      <c r="A2" s="150" t="s">
        <v>0</v>
      </c>
      <c r="B2" s="151"/>
      <c r="C2" s="151"/>
      <c r="D2" s="152"/>
      <c r="E2" s="152"/>
      <c r="F2" s="152"/>
      <c r="G2" s="152"/>
      <c r="H2" s="153" t="s">
        <v>1</v>
      </c>
      <c r="I2" s="153"/>
      <c r="J2" s="154">
        <v>42188</v>
      </c>
      <c r="K2" s="155"/>
    </row>
    <row r="3" spans="1:11">
      <c r="A3" s="142" t="s">
        <v>2</v>
      </c>
      <c r="B3" s="143"/>
      <c r="C3" s="143"/>
      <c r="D3" s="143"/>
      <c r="E3" s="143"/>
      <c r="F3" s="175" t="s">
        <v>678</v>
      </c>
      <c r="G3" s="175"/>
      <c r="H3" s="175"/>
      <c r="I3" s="175"/>
      <c r="J3" s="175"/>
      <c r="K3" s="185"/>
    </row>
    <row r="4" spans="1:11" ht="21.75" customHeight="1">
      <c r="A4" s="160" t="s">
        <v>3</v>
      </c>
      <c r="B4" s="156" t="s">
        <v>4</v>
      </c>
      <c r="C4" s="161" t="s">
        <v>5</v>
      </c>
      <c r="D4" s="161" t="s">
        <v>6</v>
      </c>
      <c r="E4" s="162" t="s">
        <v>7</v>
      </c>
      <c r="F4" s="163" t="s">
        <v>8</v>
      </c>
      <c r="G4" s="156" t="s">
        <v>9</v>
      </c>
      <c r="H4" s="156"/>
      <c r="I4" s="157" t="s">
        <v>10</v>
      </c>
      <c r="J4" s="158" t="s">
        <v>11</v>
      </c>
      <c r="K4" s="159" t="s">
        <v>12</v>
      </c>
    </row>
    <row r="5" spans="1:11">
      <c r="A5" s="160"/>
      <c r="B5" s="156"/>
      <c r="C5" s="161"/>
      <c r="D5" s="161"/>
      <c r="E5" s="162"/>
      <c r="F5" s="163"/>
      <c r="G5" s="120" t="s">
        <v>13</v>
      </c>
      <c r="H5" s="120" t="s">
        <v>14</v>
      </c>
      <c r="I5" s="157"/>
      <c r="J5" s="158"/>
      <c r="K5" s="159"/>
    </row>
    <row r="6" spans="1:11">
      <c r="A6" s="1" t="s">
        <v>15</v>
      </c>
      <c r="B6" s="168" t="s">
        <v>679</v>
      </c>
      <c r="C6" s="3" t="s">
        <v>86</v>
      </c>
      <c r="D6" s="122" t="s">
        <v>682</v>
      </c>
      <c r="E6" s="7" t="s">
        <v>16</v>
      </c>
      <c r="F6" s="122">
        <v>620696</v>
      </c>
      <c r="G6" s="122">
        <v>1</v>
      </c>
      <c r="H6" s="122"/>
      <c r="I6" s="122">
        <v>1</v>
      </c>
      <c r="J6" s="5">
        <v>30000</v>
      </c>
      <c r="K6" s="6">
        <f>J6*I6</f>
        <v>30000</v>
      </c>
    </row>
    <row r="7" spans="1:11">
      <c r="A7" s="1" t="s">
        <v>15</v>
      </c>
      <c r="B7" s="209"/>
      <c r="C7" s="3" t="s">
        <v>680</v>
      </c>
      <c r="D7" s="122" t="s">
        <v>683</v>
      </c>
      <c r="E7" s="122">
        <v>9010250</v>
      </c>
      <c r="F7" s="7" t="s">
        <v>16</v>
      </c>
      <c r="G7" s="122">
        <v>1</v>
      </c>
      <c r="H7" s="122"/>
      <c r="I7" s="122">
        <v>1</v>
      </c>
      <c r="J7" s="5">
        <v>30000</v>
      </c>
      <c r="K7" s="6">
        <f t="shared" ref="K7:K69" si="0">J7*I7</f>
        <v>30000</v>
      </c>
    </row>
    <row r="8" spans="1:11">
      <c r="A8" s="1" t="s">
        <v>15</v>
      </c>
      <c r="B8" s="209"/>
      <c r="C8" s="3" t="s">
        <v>94</v>
      </c>
      <c r="D8" s="122" t="s">
        <v>32</v>
      </c>
      <c r="E8" s="7" t="s">
        <v>16</v>
      </c>
      <c r="F8" s="7" t="s">
        <v>16</v>
      </c>
      <c r="G8" s="122">
        <v>1</v>
      </c>
      <c r="H8" s="122"/>
      <c r="I8" s="122">
        <v>1</v>
      </c>
      <c r="J8" s="5">
        <v>6500</v>
      </c>
      <c r="K8" s="6">
        <f t="shared" si="0"/>
        <v>6500</v>
      </c>
    </row>
    <row r="9" spans="1:11">
      <c r="A9" s="1" t="s">
        <v>15</v>
      </c>
      <c r="B9" s="209"/>
      <c r="C9" s="3" t="s">
        <v>620</v>
      </c>
      <c r="D9" s="122" t="s">
        <v>625</v>
      </c>
      <c r="E9" s="7" t="s">
        <v>16</v>
      </c>
      <c r="F9" s="122" t="s">
        <v>690</v>
      </c>
      <c r="G9" s="122">
        <v>1</v>
      </c>
      <c r="H9" s="122"/>
      <c r="I9" s="122">
        <v>1</v>
      </c>
      <c r="J9" s="5">
        <v>1400</v>
      </c>
      <c r="K9" s="6">
        <f t="shared" si="0"/>
        <v>1400</v>
      </c>
    </row>
    <row r="10" spans="1:11">
      <c r="A10" s="1" t="s">
        <v>15</v>
      </c>
      <c r="B10" s="209"/>
      <c r="C10" s="3" t="s">
        <v>42</v>
      </c>
      <c r="D10" s="122" t="s">
        <v>189</v>
      </c>
      <c r="E10" s="7" t="s">
        <v>16</v>
      </c>
      <c r="F10" s="7" t="s">
        <v>16</v>
      </c>
      <c r="G10" s="122">
        <v>1</v>
      </c>
      <c r="H10" s="122"/>
      <c r="I10" s="122">
        <v>1</v>
      </c>
      <c r="J10" s="5">
        <v>1200</v>
      </c>
      <c r="K10" s="6">
        <f t="shared" si="0"/>
        <v>1200</v>
      </c>
    </row>
    <row r="11" spans="1:11">
      <c r="A11" s="1" t="s">
        <v>15</v>
      </c>
      <c r="B11" s="209"/>
      <c r="C11" s="3" t="s">
        <v>105</v>
      </c>
      <c r="D11" s="122" t="s">
        <v>595</v>
      </c>
      <c r="E11" s="7" t="s">
        <v>16</v>
      </c>
      <c r="F11" s="7" t="s">
        <v>16</v>
      </c>
      <c r="G11" s="122">
        <v>1</v>
      </c>
      <c r="H11" s="122"/>
      <c r="I11" s="122">
        <v>1</v>
      </c>
      <c r="J11" s="5">
        <v>375000</v>
      </c>
      <c r="K11" s="6">
        <f t="shared" si="0"/>
        <v>375000</v>
      </c>
    </row>
    <row r="12" spans="1:11">
      <c r="A12" s="1" t="s">
        <v>15</v>
      </c>
      <c r="B12" s="169"/>
      <c r="C12" s="3" t="s">
        <v>619</v>
      </c>
      <c r="D12" s="122" t="s">
        <v>684</v>
      </c>
      <c r="E12" s="7" t="s">
        <v>16</v>
      </c>
      <c r="F12" s="122" t="s">
        <v>691</v>
      </c>
      <c r="G12" s="122">
        <v>1</v>
      </c>
      <c r="H12" s="122"/>
      <c r="I12" s="122">
        <v>1</v>
      </c>
      <c r="J12" s="5">
        <v>200000</v>
      </c>
      <c r="K12" s="6">
        <f t="shared" si="0"/>
        <v>200000</v>
      </c>
    </row>
    <row r="13" spans="1:11">
      <c r="A13" s="1" t="s">
        <v>15</v>
      </c>
      <c r="B13" s="161" t="s">
        <v>535</v>
      </c>
      <c r="C13" s="3" t="s">
        <v>42</v>
      </c>
      <c r="D13" s="122" t="s">
        <v>230</v>
      </c>
      <c r="E13" s="7" t="s">
        <v>16</v>
      </c>
      <c r="F13" s="7" t="s">
        <v>16</v>
      </c>
      <c r="G13" s="122">
        <v>1</v>
      </c>
      <c r="H13" s="122"/>
      <c r="I13" s="122">
        <v>1</v>
      </c>
      <c r="J13" s="5">
        <v>1200</v>
      </c>
      <c r="K13" s="6">
        <f t="shared" si="0"/>
        <v>1200</v>
      </c>
    </row>
    <row r="14" spans="1:11">
      <c r="A14" s="1" t="s">
        <v>15</v>
      </c>
      <c r="B14" s="161"/>
      <c r="C14" s="3" t="s">
        <v>362</v>
      </c>
      <c r="D14" s="122" t="s">
        <v>506</v>
      </c>
      <c r="E14" s="7" t="s">
        <v>16</v>
      </c>
      <c r="F14" s="7" t="s">
        <v>16</v>
      </c>
      <c r="G14" s="122">
        <v>1</v>
      </c>
      <c r="H14" s="122"/>
      <c r="I14" s="122">
        <v>1</v>
      </c>
      <c r="J14" s="5">
        <v>650</v>
      </c>
      <c r="K14" s="6">
        <f t="shared" si="0"/>
        <v>650</v>
      </c>
    </row>
    <row r="15" spans="1:11">
      <c r="A15" s="1" t="s">
        <v>15</v>
      </c>
      <c r="B15" s="161"/>
      <c r="C15" s="3" t="s">
        <v>73</v>
      </c>
      <c r="D15" s="122" t="s">
        <v>32</v>
      </c>
      <c r="E15" s="122" t="s">
        <v>685</v>
      </c>
      <c r="F15" s="122">
        <v>19406219972</v>
      </c>
      <c r="G15" s="122">
        <v>1</v>
      </c>
      <c r="H15" s="122"/>
      <c r="I15" s="122">
        <v>1</v>
      </c>
      <c r="J15" s="5">
        <v>1200</v>
      </c>
      <c r="K15" s="6">
        <f t="shared" si="0"/>
        <v>1200</v>
      </c>
    </row>
    <row r="16" spans="1:11">
      <c r="A16" s="1" t="s">
        <v>15</v>
      </c>
      <c r="B16" s="161"/>
      <c r="C16" s="3" t="s">
        <v>248</v>
      </c>
      <c r="D16" s="122" t="s">
        <v>408</v>
      </c>
      <c r="E16" s="122" t="s">
        <v>686</v>
      </c>
      <c r="F16" s="122" t="s">
        <v>692</v>
      </c>
      <c r="G16" s="122">
        <v>1</v>
      </c>
      <c r="H16" s="122"/>
      <c r="I16" s="122">
        <v>1</v>
      </c>
      <c r="J16" s="5">
        <v>45000</v>
      </c>
      <c r="K16" s="6">
        <f t="shared" si="0"/>
        <v>45000</v>
      </c>
    </row>
    <row r="17" spans="1:11">
      <c r="A17" s="1" t="s">
        <v>15</v>
      </c>
      <c r="B17" s="161"/>
      <c r="C17" s="3" t="s">
        <v>681</v>
      </c>
      <c r="D17" s="122" t="s">
        <v>47</v>
      </c>
      <c r="E17" s="122" t="s">
        <v>687</v>
      </c>
      <c r="F17" s="122">
        <v>901512</v>
      </c>
      <c r="G17" s="122">
        <v>1</v>
      </c>
      <c r="H17" s="122"/>
      <c r="I17" s="122">
        <v>1</v>
      </c>
      <c r="J17" s="5">
        <v>80000</v>
      </c>
      <c r="K17" s="6">
        <f t="shared" si="0"/>
        <v>80000</v>
      </c>
    </row>
    <row r="18" spans="1:11">
      <c r="A18" s="1" t="s">
        <v>15</v>
      </c>
      <c r="B18" s="161"/>
      <c r="C18" s="3" t="s">
        <v>248</v>
      </c>
      <c r="D18" s="122" t="s">
        <v>408</v>
      </c>
      <c r="E18" s="122" t="s">
        <v>688</v>
      </c>
      <c r="F18" s="122" t="s">
        <v>693</v>
      </c>
      <c r="G18" s="122">
        <v>1</v>
      </c>
      <c r="H18" s="122"/>
      <c r="I18" s="122">
        <v>1</v>
      </c>
      <c r="J18" s="5">
        <v>45000</v>
      </c>
      <c r="K18" s="6">
        <f t="shared" si="0"/>
        <v>45000</v>
      </c>
    </row>
    <row r="19" spans="1:11">
      <c r="A19" s="1" t="s">
        <v>15</v>
      </c>
      <c r="B19" s="161"/>
      <c r="C19" s="3" t="s">
        <v>248</v>
      </c>
      <c r="D19" s="122" t="s">
        <v>20</v>
      </c>
      <c r="E19" s="122" t="s">
        <v>689</v>
      </c>
      <c r="F19" s="122" t="s">
        <v>694</v>
      </c>
      <c r="G19" s="122">
        <v>1</v>
      </c>
      <c r="H19" s="122"/>
      <c r="I19" s="122">
        <v>1</v>
      </c>
      <c r="J19" s="5">
        <v>45000</v>
      </c>
      <c r="K19" s="6">
        <f t="shared" si="0"/>
        <v>45000</v>
      </c>
    </row>
    <row r="20" spans="1:11">
      <c r="A20" s="1" t="s">
        <v>15</v>
      </c>
      <c r="B20" s="161"/>
      <c r="C20" s="3" t="s">
        <v>695</v>
      </c>
      <c r="D20" s="122" t="s">
        <v>20</v>
      </c>
      <c r="E20" s="122" t="s">
        <v>700</v>
      </c>
      <c r="F20" s="122" t="s">
        <v>703</v>
      </c>
      <c r="G20" s="122"/>
      <c r="H20" s="122">
        <v>1</v>
      </c>
      <c r="I20" s="122">
        <v>1</v>
      </c>
      <c r="J20" s="5">
        <v>55000</v>
      </c>
      <c r="K20" s="6">
        <f t="shared" si="0"/>
        <v>55000</v>
      </c>
    </row>
    <row r="21" spans="1:11">
      <c r="A21" s="1" t="s">
        <v>15</v>
      </c>
      <c r="B21" s="161"/>
      <c r="C21" s="3" t="s">
        <v>248</v>
      </c>
      <c r="D21" s="122" t="s">
        <v>20</v>
      </c>
      <c r="E21" s="122" t="s">
        <v>701</v>
      </c>
      <c r="F21" s="122" t="s">
        <v>704</v>
      </c>
      <c r="G21" s="122"/>
      <c r="H21" s="122">
        <v>1</v>
      </c>
      <c r="I21" s="122">
        <v>1</v>
      </c>
      <c r="J21" s="5">
        <v>45000</v>
      </c>
      <c r="K21" s="6">
        <f t="shared" si="0"/>
        <v>45000</v>
      </c>
    </row>
    <row r="22" spans="1:11">
      <c r="A22" s="1" t="s">
        <v>15</v>
      </c>
      <c r="B22" s="161"/>
      <c r="C22" s="3" t="s">
        <v>333</v>
      </c>
      <c r="D22" s="122" t="s">
        <v>698</v>
      </c>
      <c r="E22" s="7" t="s">
        <v>16</v>
      </c>
      <c r="F22" s="7" t="s">
        <v>16</v>
      </c>
      <c r="G22" s="122"/>
      <c r="H22" s="122">
        <v>1</v>
      </c>
      <c r="I22" s="122">
        <v>1</v>
      </c>
      <c r="J22" s="5">
        <v>6500</v>
      </c>
      <c r="K22" s="6">
        <f t="shared" si="0"/>
        <v>6500</v>
      </c>
    </row>
    <row r="23" spans="1:11">
      <c r="A23" s="1" t="s">
        <v>15</v>
      </c>
      <c r="B23" s="176" t="s">
        <v>696</v>
      </c>
      <c r="C23" s="3" t="s">
        <v>44</v>
      </c>
      <c r="D23" s="122" t="s">
        <v>539</v>
      </c>
      <c r="E23" s="122" t="s">
        <v>613</v>
      </c>
      <c r="F23" s="122">
        <v>5608</v>
      </c>
      <c r="G23" s="122">
        <v>1</v>
      </c>
      <c r="H23" s="122"/>
      <c r="I23" s="122">
        <v>1</v>
      </c>
      <c r="J23" s="5">
        <v>38000</v>
      </c>
      <c r="K23" s="6">
        <f t="shared" si="0"/>
        <v>38000</v>
      </c>
    </row>
    <row r="24" spans="1:11">
      <c r="A24" s="1" t="s">
        <v>15</v>
      </c>
      <c r="B24" s="188"/>
      <c r="C24" s="3" t="s">
        <v>44</v>
      </c>
      <c r="D24" s="122" t="s">
        <v>337</v>
      </c>
      <c r="E24" s="122" t="s">
        <v>702</v>
      </c>
      <c r="F24" s="122" t="s">
        <v>705</v>
      </c>
      <c r="G24" s="122">
        <v>1</v>
      </c>
      <c r="H24" s="122"/>
      <c r="I24" s="122">
        <v>1</v>
      </c>
      <c r="J24" s="5">
        <v>38000</v>
      </c>
      <c r="K24" s="6">
        <f t="shared" si="0"/>
        <v>38000</v>
      </c>
    </row>
    <row r="25" spans="1:11">
      <c r="A25" s="1" t="s">
        <v>15</v>
      </c>
      <c r="B25" s="188"/>
      <c r="C25" s="3" t="s">
        <v>44</v>
      </c>
      <c r="D25" s="122" t="s">
        <v>539</v>
      </c>
      <c r="E25" s="122" t="s">
        <v>613</v>
      </c>
      <c r="F25" s="122">
        <v>5609</v>
      </c>
      <c r="G25" s="122">
        <v>1</v>
      </c>
      <c r="H25" s="122"/>
      <c r="I25" s="122">
        <v>1</v>
      </c>
      <c r="J25" s="5">
        <v>38000</v>
      </c>
      <c r="K25" s="6">
        <f t="shared" si="0"/>
        <v>38000</v>
      </c>
    </row>
    <row r="26" spans="1:11">
      <c r="A26" s="1" t="s">
        <v>15</v>
      </c>
      <c r="B26" s="188"/>
      <c r="C26" s="3" t="s">
        <v>44</v>
      </c>
      <c r="D26" s="122" t="s">
        <v>539</v>
      </c>
      <c r="E26" s="122" t="s">
        <v>613</v>
      </c>
      <c r="F26" s="122">
        <v>5607</v>
      </c>
      <c r="G26" s="122">
        <v>1</v>
      </c>
      <c r="H26" s="122"/>
      <c r="I26" s="122">
        <v>1</v>
      </c>
      <c r="J26" s="5">
        <v>38000</v>
      </c>
      <c r="K26" s="6">
        <f t="shared" si="0"/>
        <v>38000</v>
      </c>
    </row>
    <row r="27" spans="1:11">
      <c r="A27" s="1" t="s">
        <v>15</v>
      </c>
      <c r="B27" s="188"/>
      <c r="C27" s="3" t="s">
        <v>44</v>
      </c>
      <c r="D27" s="122" t="s">
        <v>539</v>
      </c>
      <c r="E27" s="122" t="s">
        <v>613</v>
      </c>
      <c r="F27" s="122">
        <v>5605</v>
      </c>
      <c r="G27" s="122">
        <v>1</v>
      </c>
      <c r="H27" s="122"/>
      <c r="I27" s="122">
        <v>1</v>
      </c>
      <c r="J27" s="5">
        <v>38000</v>
      </c>
      <c r="K27" s="6">
        <f t="shared" si="0"/>
        <v>38000</v>
      </c>
    </row>
    <row r="28" spans="1:11">
      <c r="A28" s="1" t="s">
        <v>15</v>
      </c>
      <c r="B28" s="188"/>
      <c r="C28" s="3" t="s">
        <v>44</v>
      </c>
      <c r="D28" s="122" t="s">
        <v>539</v>
      </c>
      <c r="E28" s="122" t="s">
        <v>613</v>
      </c>
      <c r="F28" s="122">
        <v>5606</v>
      </c>
      <c r="G28" s="122">
        <v>1</v>
      </c>
      <c r="H28" s="122"/>
      <c r="I28" s="122">
        <v>1</v>
      </c>
      <c r="J28" s="5">
        <v>38000</v>
      </c>
      <c r="K28" s="6">
        <f t="shared" si="0"/>
        <v>38000</v>
      </c>
    </row>
    <row r="29" spans="1:11">
      <c r="A29" s="1" t="s">
        <v>15</v>
      </c>
      <c r="B29" s="188"/>
      <c r="C29" s="3" t="s">
        <v>697</v>
      </c>
      <c r="D29" s="122" t="s">
        <v>32</v>
      </c>
      <c r="E29" s="7" t="s">
        <v>16</v>
      </c>
      <c r="F29" s="122" t="s">
        <v>706</v>
      </c>
      <c r="G29" s="122">
        <v>1</v>
      </c>
      <c r="H29" s="122"/>
      <c r="I29" s="122">
        <v>1</v>
      </c>
      <c r="J29" s="5">
        <v>15500</v>
      </c>
      <c r="K29" s="6">
        <f t="shared" si="0"/>
        <v>15500</v>
      </c>
    </row>
    <row r="30" spans="1:11">
      <c r="A30" s="1" t="s">
        <v>15</v>
      </c>
      <c r="B30" s="188"/>
      <c r="C30" s="3" t="s">
        <v>333</v>
      </c>
      <c r="D30" s="122" t="s">
        <v>698</v>
      </c>
      <c r="E30" s="7" t="s">
        <v>16</v>
      </c>
      <c r="F30" s="7" t="s">
        <v>16</v>
      </c>
      <c r="G30" s="122">
        <v>1</v>
      </c>
      <c r="H30" s="122"/>
      <c r="I30" s="122">
        <v>1</v>
      </c>
      <c r="J30" s="5">
        <v>6500</v>
      </c>
      <c r="K30" s="6">
        <f t="shared" si="0"/>
        <v>6500</v>
      </c>
    </row>
    <row r="31" spans="1:11">
      <c r="A31" s="1" t="s">
        <v>15</v>
      </c>
      <c r="B31" s="188"/>
      <c r="C31" s="3" t="s">
        <v>248</v>
      </c>
      <c r="D31" s="122" t="s">
        <v>408</v>
      </c>
      <c r="E31" s="122" t="s">
        <v>688</v>
      </c>
      <c r="F31" s="122" t="s">
        <v>707</v>
      </c>
      <c r="G31" s="122">
        <v>1</v>
      </c>
      <c r="H31" s="122"/>
      <c r="I31" s="122">
        <v>1</v>
      </c>
      <c r="J31" s="5">
        <v>45000</v>
      </c>
      <c r="K31" s="6">
        <f t="shared" si="0"/>
        <v>45000</v>
      </c>
    </row>
    <row r="32" spans="1:11">
      <c r="A32" s="1" t="s">
        <v>15</v>
      </c>
      <c r="B32" s="188"/>
      <c r="C32" s="3" t="s">
        <v>18</v>
      </c>
      <c r="D32" s="122" t="s">
        <v>699</v>
      </c>
      <c r="E32" s="7" t="s">
        <v>16</v>
      </c>
      <c r="F32" s="122">
        <v>141006356</v>
      </c>
      <c r="G32" s="122">
        <v>1</v>
      </c>
      <c r="H32" s="122"/>
      <c r="I32" s="122">
        <v>1</v>
      </c>
      <c r="J32" s="5">
        <v>2500</v>
      </c>
      <c r="K32" s="6">
        <f t="shared" si="0"/>
        <v>2500</v>
      </c>
    </row>
    <row r="33" spans="1:11">
      <c r="A33" s="1" t="s">
        <v>15</v>
      </c>
      <c r="B33" s="188"/>
      <c r="C33" s="3" t="s">
        <v>248</v>
      </c>
      <c r="D33" s="122" t="s">
        <v>408</v>
      </c>
      <c r="E33" s="122" t="s">
        <v>688</v>
      </c>
      <c r="F33" s="122" t="s">
        <v>708</v>
      </c>
      <c r="G33" s="122">
        <v>1</v>
      </c>
      <c r="H33" s="122"/>
      <c r="I33" s="122">
        <v>1</v>
      </c>
      <c r="J33" s="5">
        <v>45000</v>
      </c>
      <c r="K33" s="6">
        <f t="shared" si="0"/>
        <v>45000</v>
      </c>
    </row>
    <row r="34" spans="1:11">
      <c r="A34" s="1" t="s">
        <v>15</v>
      </c>
      <c r="B34" s="188"/>
      <c r="C34" s="3" t="s">
        <v>42</v>
      </c>
      <c r="D34" s="122" t="s">
        <v>711</v>
      </c>
      <c r="E34" s="7" t="s">
        <v>16</v>
      </c>
      <c r="F34" s="7" t="s">
        <v>16</v>
      </c>
      <c r="G34" s="122">
        <v>1</v>
      </c>
      <c r="H34" s="122"/>
      <c r="I34" s="122">
        <v>1</v>
      </c>
      <c r="J34" s="5">
        <v>1200</v>
      </c>
      <c r="K34" s="6">
        <f t="shared" si="0"/>
        <v>1200</v>
      </c>
    </row>
    <row r="35" spans="1:11">
      <c r="A35" s="1" t="s">
        <v>15</v>
      </c>
      <c r="B35" s="188"/>
      <c r="C35" s="3" t="s">
        <v>709</v>
      </c>
      <c r="D35" s="122" t="s">
        <v>32</v>
      </c>
      <c r="E35" s="7" t="s">
        <v>16</v>
      </c>
      <c r="F35" s="7" t="s">
        <v>16</v>
      </c>
      <c r="G35" s="122">
        <v>1</v>
      </c>
      <c r="H35" s="122"/>
      <c r="I35" s="122">
        <v>1</v>
      </c>
      <c r="J35" s="5">
        <v>1100</v>
      </c>
      <c r="K35" s="6">
        <f t="shared" si="0"/>
        <v>1100</v>
      </c>
    </row>
    <row r="36" spans="1:11">
      <c r="A36" s="1" t="s">
        <v>15</v>
      </c>
      <c r="B36" s="188"/>
      <c r="C36" s="3" t="s">
        <v>710</v>
      </c>
      <c r="D36" s="122" t="s">
        <v>712</v>
      </c>
      <c r="E36" s="7" t="s">
        <v>16</v>
      </c>
      <c r="F36" s="122" t="s">
        <v>714</v>
      </c>
      <c r="G36" s="122">
        <v>1</v>
      </c>
      <c r="H36" s="122"/>
      <c r="I36" s="122">
        <v>1</v>
      </c>
      <c r="J36" s="5">
        <v>1100</v>
      </c>
      <c r="K36" s="6">
        <f t="shared" si="0"/>
        <v>1100</v>
      </c>
    </row>
    <row r="37" spans="1:11">
      <c r="A37" s="1" t="s">
        <v>15</v>
      </c>
      <c r="B37" s="188"/>
      <c r="C37" s="3" t="s">
        <v>333</v>
      </c>
      <c r="D37" s="122" t="s">
        <v>698</v>
      </c>
      <c r="E37" s="7" t="s">
        <v>16</v>
      </c>
      <c r="F37" s="7" t="s">
        <v>16</v>
      </c>
      <c r="G37" s="122">
        <v>1</v>
      </c>
      <c r="H37" s="122"/>
      <c r="I37" s="122">
        <v>1</v>
      </c>
      <c r="J37" s="5">
        <v>6500</v>
      </c>
      <c r="K37" s="6">
        <f t="shared" si="0"/>
        <v>6500</v>
      </c>
    </row>
    <row r="38" spans="1:11">
      <c r="A38" s="1" t="s">
        <v>15</v>
      </c>
      <c r="B38" s="188"/>
      <c r="C38" s="3" t="s">
        <v>44</v>
      </c>
      <c r="D38" s="122" t="s">
        <v>713</v>
      </c>
      <c r="E38" s="7" t="s">
        <v>16</v>
      </c>
      <c r="F38" s="122">
        <v>673</v>
      </c>
      <c r="G38" s="122"/>
      <c r="H38" s="122">
        <v>1</v>
      </c>
      <c r="I38" s="122">
        <v>1</v>
      </c>
      <c r="J38" s="5">
        <v>38000</v>
      </c>
      <c r="K38" s="6">
        <f t="shared" si="0"/>
        <v>38000</v>
      </c>
    </row>
    <row r="39" spans="1:11">
      <c r="A39" s="1" t="s">
        <v>15</v>
      </c>
      <c r="B39" s="188"/>
      <c r="C39" s="3" t="s">
        <v>71</v>
      </c>
      <c r="D39" s="122" t="s">
        <v>439</v>
      </c>
      <c r="E39" s="7" t="s">
        <v>16</v>
      </c>
      <c r="F39" s="7" t="s">
        <v>16</v>
      </c>
      <c r="G39" s="122">
        <v>1</v>
      </c>
      <c r="H39" s="122"/>
      <c r="I39" s="122">
        <v>1</v>
      </c>
      <c r="J39" s="5">
        <v>2500</v>
      </c>
      <c r="K39" s="6">
        <f t="shared" si="0"/>
        <v>2500</v>
      </c>
    </row>
    <row r="40" spans="1:11">
      <c r="A40" s="1" t="s">
        <v>15</v>
      </c>
      <c r="B40" s="188"/>
      <c r="C40" s="3" t="s">
        <v>222</v>
      </c>
      <c r="D40" s="7" t="s">
        <v>16</v>
      </c>
      <c r="E40" s="7" t="s">
        <v>16</v>
      </c>
      <c r="F40" s="7" t="s">
        <v>16</v>
      </c>
      <c r="G40" s="122">
        <v>1</v>
      </c>
      <c r="H40" s="122"/>
      <c r="I40" s="122">
        <v>1</v>
      </c>
      <c r="J40" s="5">
        <v>14000</v>
      </c>
      <c r="K40" s="6">
        <f t="shared" si="0"/>
        <v>14000</v>
      </c>
    </row>
    <row r="41" spans="1:11">
      <c r="A41" s="1" t="s">
        <v>15</v>
      </c>
      <c r="B41" s="188"/>
      <c r="C41" s="3" t="s">
        <v>222</v>
      </c>
      <c r="D41" s="7" t="s">
        <v>16</v>
      </c>
      <c r="E41" s="7" t="s">
        <v>16</v>
      </c>
      <c r="F41" s="7" t="s">
        <v>16</v>
      </c>
      <c r="G41" s="122">
        <v>1</v>
      </c>
      <c r="H41" s="122"/>
      <c r="I41" s="122">
        <v>1</v>
      </c>
      <c r="J41" s="5">
        <v>14000</v>
      </c>
      <c r="K41" s="6">
        <f t="shared" si="0"/>
        <v>14000</v>
      </c>
    </row>
    <row r="42" spans="1:11">
      <c r="A42" s="1" t="s">
        <v>15</v>
      </c>
      <c r="B42" s="188"/>
      <c r="C42" s="3" t="s">
        <v>222</v>
      </c>
      <c r="D42" s="7" t="s">
        <v>16</v>
      </c>
      <c r="E42" s="7" t="s">
        <v>16</v>
      </c>
      <c r="F42" s="7" t="s">
        <v>16</v>
      </c>
      <c r="G42" s="122">
        <v>1</v>
      </c>
      <c r="H42" s="122"/>
      <c r="I42" s="122">
        <v>1</v>
      </c>
      <c r="J42" s="5">
        <v>14000</v>
      </c>
      <c r="K42" s="6">
        <f t="shared" si="0"/>
        <v>14000</v>
      </c>
    </row>
    <row r="43" spans="1:11">
      <c r="A43" s="1" t="s">
        <v>15</v>
      </c>
      <c r="B43" s="188"/>
      <c r="C43" s="3" t="s">
        <v>336</v>
      </c>
      <c r="D43" s="7" t="s">
        <v>16</v>
      </c>
      <c r="E43" s="7" t="s">
        <v>16</v>
      </c>
      <c r="F43" s="7" t="s">
        <v>16</v>
      </c>
      <c r="G43" s="122">
        <v>1</v>
      </c>
      <c r="H43" s="122"/>
      <c r="I43" s="122">
        <v>1</v>
      </c>
      <c r="J43" s="5">
        <v>6500</v>
      </c>
      <c r="K43" s="6">
        <f t="shared" si="0"/>
        <v>6500</v>
      </c>
    </row>
    <row r="44" spans="1:11">
      <c r="A44" s="1" t="s">
        <v>15</v>
      </c>
      <c r="B44" s="188"/>
      <c r="C44" s="3" t="s">
        <v>42</v>
      </c>
      <c r="D44" s="122" t="s">
        <v>230</v>
      </c>
      <c r="E44" s="7" t="s">
        <v>16</v>
      </c>
      <c r="F44" s="7" t="s">
        <v>16</v>
      </c>
      <c r="G44" s="122">
        <v>1</v>
      </c>
      <c r="H44" s="122"/>
      <c r="I44" s="122">
        <v>1</v>
      </c>
      <c r="J44" s="5">
        <v>1200</v>
      </c>
      <c r="K44" s="6">
        <f t="shared" si="0"/>
        <v>1200</v>
      </c>
    </row>
    <row r="45" spans="1:11">
      <c r="A45" s="1" t="s">
        <v>15</v>
      </c>
      <c r="B45" s="188"/>
      <c r="C45" s="3" t="s">
        <v>333</v>
      </c>
      <c r="D45" s="122" t="s">
        <v>339</v>
      </c>
      <c r="E45" s="7" t="s">
        <v>16</v>
      </c>
      <c r="F45" s="7" t="s">
        <v>16</v>
      </c>
      <c r="G45" s="122">
        <v>1</v>
      </c>
      <c r="H45" s="122"/>
      <c r="I45" s="122">
        <v>1</v>
      </c>
      <c r="J45" s="5">
        <v>6500</v>
      </c>
      <c r="K45" s="6">
        <f t="shared" si="0"/>
        <v>6500</v>
      </c>
    </row>
    <row r="46" spans="1:11">
      <c r="A46" s="1" t="s">
        <v>15</v>
      </c>
      <c r="B46" s="188"/>
      <c r="C46" s="3" t="s">
        <v>248</v>
      </c>
      <c r="D46" s="122" t="s">
        <v>408</v>
      </c>
      <c r="E46" s="122" t="s">
        <v>688</v>
      </c>
      <c r="F46" s="122" t="s">
        <v>715</v>
      </c>
      <c r="G46" s="122">
        <v>1</v>
      </c>
      <c r="H46" s="122"/>
      <c r="I46" s="122">
        <v>1</v>
      </c>
      <c r="J46" s="5">
        <v>45000</v>
      </c>
      <c r="K46" s="6">
        <f t="shared" si="0"/>
        <v>45000</v>
      </c>
    </row>
    <row r="47" spans="1:11">
      <c r="A47" s="1" t="s">
        <v>15</v>
      </c>
      <c r="B47" s="188"/>
      <c r="C47" s="3" t="s">
        <v>333</v>
      </c>
      <c r="D47" s="7" t="s">
        <v>16</v>
      </c>
      <c r="E47" s="7" t="s">
        <v>16</v>
      </c>
      <c r="F47" s="7" t="s">
        <v>16</v>
      </c>
      <c r="G47" s="122">
        <v>1</v>
      </c>
      <c r="H47" s="122"/>
      <c r="I47" s="122">
        <v>1</v>
      </c>
      <c r="J47" s="5">
        <v>6500</v>
      </c>
      <c r="K47" s="6">
        <f t="shared" si="0"/>
        <v>6500</v>
      </c>
    </row>
    <row r="48" spans="1:11">
      <c r="A48" s="1" t="s">
        <v>15</v>
      </c>
      <c r="B48" s="188"/>
      <c r="C48" s="3" t="s">
        <v>44</v>
      </c>
      <c r="D48" s="122" t="s">
        <v>713</v>
      </c>
      <c r="E48" s="7" t="s">
        <v>16</v>
      </c>
      <c r="F48" s="7" t="s">
        <v>16</v>
      </c>
      <c r="G48" s="122">
        <v>1</v>
      </c>
      <c r="H48" s="122"/>
      <c r="I48" s="122">
        <v>1</v>
      </c>
      <c r="J48" s="5">
        <v>38000</v>
      </c>
      <c r="K48" s="6">
        <f t="shared" si="0"/>
        <v>38000</v>
      </c>
    </row>
    <row r="49" spans="1:11">
      <c r="A49" s="1" t="s">
        <v>15</v>
      </c>
      <c r="B49" s="188"/>
      <c r="C49" s="3" t="s">
        <v>18</v>
      </c>
      <c r="D49" s="122" t="s">
        <v>699</v>
      </c>
      <c r="E49" s="7" t="s">
        <v>16</v>
      </c>
      <c r="F49" s="7" t="s">
        <v>16</v>
      </c>
      <c r="G49" s="122">
        <v>1</v>
      </c>
      <c r="H49" s="122"/>
      <c r="I49" s="122">
        <v>1</v>
      </c>
      <c r="J49" s="5">
        <v>2500</v>
      </c>
      <c r="K49" s="6">
        <f t="shared" si="0"/>
        <v>2500</v>
      </c>
    </row>
    <row r="50" spans="1:11">
      <c r="A50" s="1" t="s">
        <v>15</v>
      </c>
      <c r="B50" s="188"/>
      <c r="C50" s="3" t="s">
        <v>19</v>
      </c>
      <c r="D50" s="7" t="s">
        <v>16</v>
      </c>
      <c r="E50" s="7" t="s">
        <v>16</v>
      </c>
      <c r="F50" s="7" t="s">
        <v>16</v>
      </c>
      <c r="G50" s="122">
        <v>1</v>
      </c>
      <c r="H50" s="122"/>
      <c r="I50" s="122">
        <v>1</v>
      </c>
      <c r="J50" s="5">
        <v>6500</v>
      </c>
      <c r="K50" s="6">
        <f t="shared" si="0"/>
        <v>6500</v>
      </c>
    </row>
    <row r="51" spans="1:11" ht="15.75" thickBot="1">
      <c r="A51" s="8" t="s">
        <v>15</v>
      </c>
      <c r="B51" s="189"/>
      <c r="C51" s="21" t="s">
        <v>710</v>
      </c>
      <c r="D51" s="22" t="s">
        <v>16</v>
      </c>
      <c r="E51" s="22" t="s">
        <v>16</v>
      </c>
      <c r="F51" s="22" t="s">
        <v>16</v>
      </c>
      <c r="G51" s="126">
        <v>1</v>
      </c>
      <c r="H51" s="126"/>
      <c r="I51" s="126">
        <v>1</v>
      </c>
      <c r="J51" s="23">
        <v>1100</v>
      </c>
      <c r="K51" s="29">
        <f t="shared" si="0"/>
        <v>1100</v>
      </c>
    </row>
    <row r="52" spans="1:11">
      <c r="A52" s="38" t="s">
        <v>15</v>
      </c>
      <c r="B52" s="264" t="s">
        <v>696</v>
      </c>
      <c r="C52" s="258" t="s">
        <v>709</v>
      </c>
      <c r="D52" s="259" t="s">
        <v>16</v>
      </c>
      <c r="E52" s="259" t="s">
        <v>16</v>
      </c>
      <c r="F52" s="259" t="s">
        <v>16</v>
      </c>
      <c r="G52" s="235">
        <v>1</v>
      </c>
      <c r="H52" s="235"/>
      <c r="I52" s="235">
        <v>1</v>
      </c>
      <c r="J52" s="262">
        <v>1100</v>
      </c>
      <c r="K52" s="263">
        <f t="shared" si="0"/>
        <v>1100</v>
      </c>
    </row>
    <row r="53" spans="1:11">
      <c r="A53" s="1" t="s">
        <v>15</v>
      </c>
      <c r="B53" s="188"/>
      <c r="C53" s="3" t="s">
        <v>18</v>
      </c>
      <c r="D53" s="7" t="s">
        <v>16</v>
      </c>
      <c r="E53" s="7" t="s">
        <v>16</v>
      </c>
      <c r="F53" s="7" t="s">
        <v>16</v>
      </c>
      <c r="G53" s="122">
        <v>1</v>
      </c>
      <c r="H53" s="122"/>
      <c r="I53" s="122">
        <v>1</v>
      </c>
      <c r="J53" s="5">
        <v>2500</v>
      </c>
      <c r="K53" s="6">
        <f t="shared" si="0"/>
        <v>2500</v>
      </c>
    </row>
    <row r="54" spans="1:11">
      <c r="A54" s="1" t="s">
        <v>15</v>
      </c>
      <c r="B54" s="188"/>
      <c r="C54" s="3" t="s">
        <v>716</v>
      </c>
      <c r="D54" s="122" t="s">
        <v>189</v>
      </c>
      <c r="E54" s="7" t="s">
        <v>16</v>
      </c>
      <c r="F54" s="7" t="s">
        <v>16</v>
      </c>
      <c r="G54" s="122"/>
      <c r="H54" s="122">
        <v>1</v>
      </c>
      <c r="I54" s="122">
        <v>1</v>
      </c>
      <c r="J54" s="5">
        <v>80000</v>
      </c>
      <c r="K54" s="6">
        <f t="shared" si="0"/>
        <v>80000</v>
      </c>
    </row>
    <row r="55" spans="1:11">
      <c r="A55" s="1" t="s">
        <v>15</v>
      </c>
      <c r="B55" s="177"/>
      <c r="C55" s="3" t="s">
        <v>322</v>
      </c>
      <c r="D55" s="122" t="s">
        <v>718</v>
      </c>
      <c r="E55" s="7" t="s">
        <v>16</v>
      </c>
      <c r="F55" s="7" t="s">
        <v>16</v>
      </c>
      <c r="G55" s="122">
        <v>1</v>
      </c>
      <c r="H55" s="122"/>
      <c r="I55" s="122">
        <v>1</v>
      </c>
      <c r="J55" s="5">
        <v>80000</v>
      </c>
      <c r="K55" s="6">
        <f t="shared" si="0"/>
        <v>80000</v>
      </c>
    </row>
    <row r="56" spans="1:11">
      <c r="A56" s="1" t="s">
        <v>15</v>
      </c>
      <c r="B56" s="168" t="s">
        <v>717</v>
      </c>
      <c r="C56" s="3" t="s">
        <v>710</v>
      </c>
      <c r="D56" s="7" t="s">
        <v>16</v>
      </c>
      <c r="E56" s="7" t="s">
        <v>16</v>
      </c>
      <c r="F56" s="7" t="s">
        <v>16</v>
      </c>
      <c r="G56" s="122">
        <v>1</v>
      </c>
      <c r="H56" s="122"/>
      <c r="I56" s="122">
        <v>1</v>
      </c>
      <c r="J56" s="5">
        <v>1100</v>
      </c>
      <c r="K56" s="6">
        <f t="shared" si="0"/>
        <v>1100</v>
      </c>
    </row>
    <row r="57" spans="1:11">
      <c r="A57" s="1" t="s">
        <v>15</v>
      </c>
      <c r="B57" s="209"/>
      <c r="C57" s="3" t="s">
        <v>333</v>
      </c>
      <c r="D57" s="122" t="s">
        <v>698</v>
      </c>
      <c r="E57" s="7" t="s">
        <v>16</v>
      </c>
      <c r="F57" s="7" t="s">
        <v>16</v>
      </c>
      <c r="G57" s="122"/>
      <c r="H57" s="122">
        <v>1</v>
      </c>
      <c r="I57" s="122">
        <v>1</v>
      </c>
      <c r="J57" s="5">
        <v>6500</v>
      </c>
      <c r="K57" s="6">
        <f t="shared" si="0"/>
        <v>6500</v>
      </c>
    </row>
    <row r="58" spans="1:11">
      <c r="A58" s="1" t="s">
        <v>15</v>
      </c>
      <c r="B58" s="209"/>
      <c r="C58" s="3" t="s">
        <v>375</v>
      </c>
      <c r="D58" s="7" t="s">
        <v>16</v>
      </c>
      <c r="E58" s="7" t="s">
        <v>16</v>
      </c>
      <c r="F58" s="7" t="s">
        <v>16</v>
      </c>
      <c r="G58" s="122">
        <v>1</v>
      </c>
      <c r="H58" s="122"/>
      <c r="I58" s="122">
        <v>1</v>
      </c>
      <c r="J58" s="5">
        <v>65000</v>
      </c>
      <c r="K58" s="6">
        <f t="shared" si="0"/>
        <v>65000</v>
      </c>
    </row>
    <row r="59" spans="1:11">
      <c r="A59" s="1" t="s">
        <v>15</v>
      </c>
      <c r="B59" s="209"/>
      <c r="C59" s="3" t="s">
        <v>375</v>
      </c>
      <c r="D59" s="7" t="s">
        <v>16</v>
      </c>
      <c r="E59" s="7" t="s">
        <v>16</v>
      </c>
      <c r="F59" s="7" t="s">
        <v>16</v>
      </c>
      <c r="G59" s="122"/>
      <c r="H59" s="122">
        <v>1</v>
      </c>
      <c r="I59" s="122">
        <v>1</v>
      </c>
      <c r="J59" s="5">
        <v>65000</v>
      </c>
      <c r="K59" s="6">
        <f t="shared" si="0"/>
        <v>65000</v>
      </c>
    </row>
    <row r="60" spans="1:11">
      <c r="A60" s="1" t="s">
        <v>15</v>
      </c>
      <c r="B60" s="209"/>
      <c r="C60" s="3" t="s">
        <v>375</v>
      </c>
      <c r="D60" s="7" t="s">
        <v>16</v>
      </c>
      <c r="E60" s="7" t="s">
        <v>16</v>
      </c>
      <c r="F60" s="7" t="s">
        <v>16</v>
      </c>
      <c r="G60" s="122"/>
      <c r="H60" s="122"/>
      <c r="I60" s="122">
        <v>1</v>
      </c>
      <c r="J60" s="5">
        <v>65000</v>
      </c>
      <c r="K60" s="6">
        <f t="shared" si="0"/>
        <v>65000</v>
      </c>
    </row>
    <row r="61" spans="1:11">
      <c r="A61" s="1" t="s">
        <v>15</v>
      </c>
      <c r="B61" s="209"/>
      <c r="C61" s="3" t="s">
        <v>336</v>
      </c>
      <c r="D61" s="7" t="s">
        <v>16</v>
      </c>
      <c r="E61" s="7" t="s">
        <v>16</v>
      </c>
      <c r="F61" s="7" t="s">
        <v>16</v>
      </c>
      <c r="G61" s="122"/>
      <c r="H61" s="122">
        <v>1</v>
      </c>
      <c r="I61" s="122">
        <v>1</v>
      </c>
      <c r="J61" s="5">
        <v>6500</v>
      </c>
      <c r="K61" s="6">
        <f t="shared" si="0"/>
        <v>6500</v>
      </c>
    </row>
    <row r="62" spans="1:11">
      <c r="A62" s="1" t="s">
        <v>15</v>
      </c>
      <c r="B62" s="209"/>
      <c r="C62" s="3" t="s">
        <v>336</v>
      </c>
      <c r="D62" s="7" t="s">
        <v>16</v>
      </c>
      <c r="E62" s="7" t="s">
        <v>16</v>
      </c>
      <c r="F62" s="7" t="s">
        <v>16</v>
      </c>
      <c r="G62" s="122"/>
      <c r="H62" s="122">
        <v>1</v>
      </c>
      <c r="I62" s="122">
        <v>1</v>
      </c>
      <c r="J62" s="5">
        <v>6500</v>
      </c>
      <c r="K62" s="6">
        <f t="shared" si="0"/>
        <v>6500</v>
      </c>
    </row>
    <row r="63" spans="1:11">
      <c r="A63" s="1" t="s">
        <v>15</v>
      </c>
      <c r="B63" s="209"/>
      <c r="C63" s="3" t="s">
        <v>336</v>
      </c>
      <c r="D63" s="7" t="s">
        <v>16</v>
      </c>
      <c r="E63" s="7" t="s">
        <v>16</v>
      </c>
      <c r="F63" s="7" t="s">
        <v>16</v>
      </c>
      <c r="G63" s="122">
        <v>1</v>
      </c>
      <c r="H63" s="122"/>
      <c r="I63" s="122">
        <v>1</v>
      </c>
      <c r="J63" s="5">
        <v>6500</v>
      </c>
      <c r="K63" s="6">
        <f t="shared" si="0"/>
        <v>6500</v>
      </c>
    </row>
    <row r="64" spans="1:11">
      <c r="A64" s="1" t="s">
        <v>15</v>
      </c>
      <c r="B64" s="209"/>
      <c r="C64" s="3" t="s">
        <v>719</v>
      </c>
      <c r="D64" s="7" t="s">
        <v>16</v>
      </c>
      <c r="E64" s="7" t="s">
        <v>16</v>
      </c>
      <c r="F64" s="7" t="s">
        <v>16</v>
      </c>
      <c r="G64" s="122">
        <v>1</v>
      </c>
      <c r="H64" s="122"/>
      <c r="I64" s="122">
        <v>1</v>
      </c>
      <c r="J64" s="5">
        <v>4500</v>
      </c>
      <c r="K64" s="6">
        <f t="shared" si="0"/>
        <v>4500</v>
      </c>
    </row>
    <row r="65" spans="1:11">
      <c r="A65" s="1" t="s">
        <v>15</v>
      </c>
      <c r="B65" s="209"/>
      <c r="C65" s="3" t="s">
        <v>333</v>
      </c>
      <c r="D65" s="122" t="s">
        <v>698</v>
      </c>
      <c r="E65" s="7" t="s">
        <v>16</v>
      </c>
      <c r="F65" s="7" t="s">
        <v>16</v>
      </c>
      <c r="G65" s="122">
        <v>1</v>
      </c>
      <c r="H65" s="122"/>
      <c r="I65" s="122">
        <v>1</v>
      </c>
      <c r="J65" s="5">
        <v>6500</v>
      </c>
      <c r="K65" s="6">
        <f t="shared" si="0"/>
        <v>6500</v>
      </c>
    </row>
    <row r="66" spans="1:11">
      <c r="A66" s="1" t="s">
        <v>15</v>
      </c>
      <c r="B66" s="209"/>
      <c r="C66" s="3" t="s">
        <v>720</v>
      </c>
      <c r="D66" s="7" t="s">
        <v>16</v>
      </c>
      <c r="E66" s="7" t="s">
        <v>16</v>
      </c>
      <c r="F66" s="7" t="s">
        <v>16</v>
      </c>
      <c r="G66" s="122"/>
      <c r="H66" s="122">
        <v>1</v>
      </c>
      <c r="I66" s="122">
        <v>1</v>
      </c>
      <c r="J66" s="5">
        <v>160000</v>
      </c>
      <c r="K66" s="6">
        <f t="shared" si="0"/>
        <v>160000</v>
      </c>
    </row>
    <row r="67" spans="1:11">
      <c r="A67" s="1" t="s">
        <v>15</v>
      </c>
      <c r="B67" s="209"/>
      <c r="C67" s="3" t="s">
        <v>709</v>
      </c>
      <c r="D67" s="7" t="s">
        <v>16</v>
      </c>
      <c r="E67" s="122" t="s">
        <v>533</v>
      </c>
      <c r="F67" s="7" t="s">
        <v>16</v>
      </c>
      <c r="G67" s="122">
        <v>1</v>
      </c>
      <c r="H67" s="122"/>
      <c r="I67" s="122">
        <v>1</v>
      </c>
      <c r="J67" s="5">
        <v>1100</v>
      </c>
      <c r="K67" s="6">
        <f t="shared" si="0"/>
        <v>1100</v>
      </c>
    </row>
    <row r="68" spans="1:11">
      <c r="A68" s="1" t="s">
        <v>15</v>
      </c>
      <c r="B68" s="209"/>
      <c r="C68" s="3" t="s">
        <v>710</v>
      </c>
      <c r="D68" s="122" t="s">
        <v>722</v>
      </c>
      <c r="E68" s="7" t="s">
        <v>16</v>
      </c>
      <c r="F68" s="7" t="s">
        <v>16</v>
      </c>
      <c r="G68" s="122">
        <v>1</v>
      </c>
      <c r="H68" s="122"/>
      <c r="I68" s="122">
        <v>1</v>
      </c>
      <c r="J68" s="5">
        <v>1100</v>
      </c>
      <c r="K68" s="6">
        <f t="shared" si="0"/>
        <v>1100</v>
      </c>
    </row>
    <row r="69" spans="1:11">
      <c r="A69" s="1" t="s">
        <v>15</v>
      </c>
      <c r="B69" s="209"/>
      <c r="C69" s="3" t="s">
        <v>710</v>
      </c>
      <c r="D69" s="7" t="s">
        <v>16</v>
      </c>
      <c r="E69" s="7" t="s">
        <v>16</v>
      </c>
      <c r="F69" s="7" t="s">
        <v>16</v>
      </c>
      <c r="G69" s="122">
        <v>1</v>
      </c>
      <c r="H69" s="122"/>
      <c r="I69" s="122">
        <v>1</v>
      </c>
      <c r="J69" s="5">
        <v>1100</v>
      </c>
      <c r="K69" s="6">
        <f t="shared" si="0"/>
        <v>1100</v>
      </c>
    </row>
    <row r="70" spans="1:11">
      <c r="A70" s="1" t="s">
        <v>15</v>
      </c>
      <c r="B70" s="169"/>
      <c r="C70" s="3" t="s">
        <v>554</v>
      </c>
      <c r="D70" s="7" t="s">
        <v>16</v>
      </c>
      <c r="E70" s="7" t="s">
        <v>16</v>
      </c>
      <c r="F70" s="7" t="s">
        <v>16</v>
      </c>
      <c r="G70" s="122">
        <v>1</v>
      </c>
      <c r="H70" s="122"/>
      <c r="I70" s="122">
        <v>1</v>
      </c>
      <c r="J70" s="5">
        <v>1200</v>
      </c>
      <c r="K70" s="6">
        <f t="shared" ref="K70:K107" si="1">J70*I70</f>
        <v>1200</v>
      </c>
    </row>
    <row r="71" spans="1:11">
      <c r="A71" s="1" t="s">
        <v>15</v>
      </c>
      <c r="B71" s="161" t="s">
        <v>270</v>
      </c>
      <c r="C71" s="3" t="s">
        <v>375</v>
      </c>
      <c r="D71" s="122" t="s">
        <v>723</v>
      </c>
      <c r="E71" s="7" t="s">
        <v>16</v>
      </c>
      <c r="F71" s="122" t="s">
        <v>725</v>
      </c>
      <c r="G71" s="122">
        <v>1</v>
      </c>
      <c r="H71" s="122"/>
      <c r="I71" s="122">
        <v>1</v>
      </c>
      <c r="J71" s="5">
        <v>65000</v>
      </c>
      <c r="K71" s="6">
        <f t="shared" si="1"/>
        <v>65000</v>
      </c>
    </row>
    <row r="72" spans="1:11">
      <c r="A72" s="1" t="s">
        <v>15</v>
      </c>
      <c r="B72" s="161"/>
      <c r="C72" s="3" t="s">
        <v>252</v>
      </c>
      <c r="D72" s="7" t="s">
        <v>16</v>
      </c>
      <c r="E72" s="7" t="s">
        <v>16</v>
      </c>
      <c r="F72" s="7" t="s">
        <v>16</v>
      </c>
      <c r="G72" s="122">
        <v>1</v>
      </c>
      <c r="H72" s="122"/>
      <c r="I72" s="122">
        <v>1</v>
      </c>
      <c r="J72" s="5">
        <v>45000</v>
      </c>
      <c r="K72" s="6">
        <f t="shared" si="1"/>
        <v>45000</v>
      </c>
    </row>
    <row r="73" spans="1:11">
      <c r="A73" s="1" t="s">
        <v>15</v>
      </c>
      <c r="B73" s="161"/>
      <c r="C73" s="3" t="s">
        <v>252</v>
      </c>
      <c r="D73" s="7" t="s">
        <v>16</v>
      </c>
      <c r="E73" s="7" t="s">
        <v>16</v>
      </c>
      <c r="F73" s="7" t="s">
        <v>16</v>
      </c>
      <c r="G73" s="122">
        <v>1</v>
      </c>
      <c r="H73" s="122"/>
      <c r="I73" s="122">
        <v>1</v>
      </c>
      <c r="J73" s="5">
        <v>45000</v>
      </c>
      <c r="K73" s="6">
        <f t="shared" si="1"/>
        <v>45000</v>
      </c>
    </row>
    <row r="74" spans="1:11">
      <c r="A74" s="1" t="s">
        <v>15</v>
      </c>
      <c r="B74" s="161"/>
      <c r="C74" s="3" t="s">
        <v>222</v>
      </c>
      <c r="D74" s="7" t="s">
        <v>16</v>
      </c>
      <c r="E74" s="7" t="s">
        <v>16</v>
      </c>
      <c r="F74" s="7" t="s">
        <v>16</v>
      </c>
      <c r="G74" s="122">
        <v>1</v>
      </c>
      <c r="H74" s="122"/>
      <c r="I74" s="122">
        <v>1</v>
      </c>
      <c r="J74" s="5">
        <v>14000</v>
      </c>
      <c r="K74" s="6">
        <f t="shared" si="1"/>
        <v>14000</v>
      </c>
    </row>
    <row r="75" spans="1:11">
      <c r="A75" s="1" t="s">
        <v>15</v>
      </c>
      <c r="B75" s="161"/>
      <c r="C75" s="3" t="s">
        <v>375</v>
      </c>
      <c r="D75" s="7" t="s">
        <v>16</v>
      </c>
      <c r="E75" s="7" t="s">
        <v>16</v>
      </c>
      <c r="F75" s="7" t="s">
        <v>16</v>
      </c>
      <c r="G75" s="122">
        <v>1</v>
      </c>
      <c r="H75" s="122"/>
      <c r="I75" s="122">
        <v>1</v>
      </c>
      <c r="J75" s="5">
        <v>65000</v>
      </c>
      <c r="K75" s="6">
        <f t="shared" si="1"/>
        <v>65000</v>
      </c>
    </row>
    <row r="76" spans="1:11">
      <c r="A76" s="1" t="s">
        <v>15</v>
      </c>
      <c r="B76" s="161"/>
      <c r="C76" s="3" t="s">
        <v>17</v>
      </c>
      <c r="D76" s="122" t="s">
        <v>407</v>
      </c>
      <c r="E76" s="7" t="s">
        <v>16</v>
      </c>
      <c r="F76" s="122">
        <v>523915</v>
      </c>
      <c r="G76" s="122">
        <v>1</v>
      </c>
      <c r="H76" s="122"/>
      <c r="I76" s="122">
        <v>1</v>
      </c>
      <c r="J76" s="5">
        <v>6500</v>
      </c>
      <c r="K76" s="6">
        <f t="shared" si="1"/>
        <v>6500</v>
      </c>
    </row>
    <row r="77" spans="1:11">
      <c r="A77" s="1" t="s">
        <v>15</v>
      </c>
      <c r="B77" s="161" t="s">
        <v>721</v>
      </c>
      <c r="C77" s="3" t="s">
        <v>317</v>
      </c>
      <c r="D77" s="122" t="s">
        <v>61</v>
      </c>
      <c r="E77" s="122" t="s">
        <v>724</v>
      </c>
      <c r="F77" s="122">
        <v>1405052040181</v>
      </c>
      <c r="G77" s="122">
        <v>1</v>
      </c>
      <c r="H77" s="122"/>
      <c r="I77" s="122">
        <v>1</v>
      </c>
      <c r="J77" s="5">
        <v>52000</v>
      </c>
      <c r="K77" s="6">
        <f t="shared" si="1"/>
        <v>52000</v>
      </c>
    </row>
    <row r="78" spans="1:11">
      <c r="A78" s="1" t="s">
        <v>15</v>
      </c>
      <c r="B78" s="161"/>
      <c r="C78" s="3" t="s">
        <v>336</v>
      </c>
      <c r="D78" s="7" t="s">
        <v>16</v>
      </c>
      <c r="E78" s="7" t="s">
        <v>16</v>
      </c>
      <c r="F78" s="7" t="s">
        <v>16</v>
      </c>
      <c r="G78" s="122"/>
      <c r="H78" s="122"/>
      <c r="I78" s="122">
        <v>1</v>
      </c>
      <c r="J78" s="5">
        <v>6500</v>
      </c>
      <c r="K78" s="6">
        <f t="shared" si="1"/>
        <v>6500</v>
      </c>
    </row>
    <row r="79" spans="1:11">
      <c r="A79" s="1" t="s">
        <v>15</v>
      </c>
      <c r="B79" s="161"/>
      <c r="C79" s="3" t="s">
        <v>86</v>
      </c>
      <c r="D79" s="7" t="s">
        <v>16</v>
      </c>
      <c r="E79" s="7" t="s">
        <v>16</v>
      </c>
      <c r="F79" s="7" t="s">
        <v>16</v>
      </c>
      <c r="G79" s="122">
        <v>1</v>
      </c>
      <c r="H79" s="122"/>
      <c r="I79" s="122">
        <v>1</v>
      </c>
      <c r="J79" s="5">
        <v>30000</v>
      </c>
      <c r="K79" s="6">
        <f t="shared" si="1"/>
        <v>30000</v>
      </c>
    </row>
    <row r="80" spans="1:11">
      <c r="A80" s="1" t="s">
        <v>15</v>
      </c>
      <c r="B80" s="161"/>
      <c r="C80" s="3" t="s">
        <v>86</v>
      </c>
      <c r="D80" s="122" t="s">
        <v>728</v>
      </c>
      <c r="E80" s="122">
        <v>9445588</v>
      </c>
      <c r="F80" s="7" t="s">
        <v>16</v>
      </c>
      <c r="G80" s="122"/>
      <c r="H80" s="122">
        <v>1</v>
      </c>
      <c r="I80" s="122">
        <v>1</v>
      </c>
      <c r="J80" s="5">
        <v>30000</v>
      </c>
      <c r="K80" s="6">
        <f t="shared" si="1"/>
        <v>30000</v>
      </c>
    </row>
    <row r="81" spans="1:11">
      <c r="A81" s="1" t="s">
        <v>15</v>
      </c>
      <c r="B81" s="161"/>
      <c r="C81" s="3" t="s">
        <v>650</v>
      </c>
      <c r="D81" s="122" t="s">
        <v>729</v>
      </c>
      <c r="E81" s="7" t="s">
        <v>16</v>
      </c>
      <c r="F81" s="7" t="s">
        <v>16</v>
      </c>
      <c r="G81" s="122"/>
      <c r="H81" s="122">
        <v>1</v>
      </c>
      <c r="I81" s="122">
        <v>1</v>
      </c>
      <c r="J81" s="5">
        <v>1400</v>
      </c>
      <c r="K81" s="6">
        <f t="shared" si="1"/>
        <v>1400</v>
      </c>
    </row>
    <row r="82" spans="1:11">
      <c r="A82" s="1" t="s">
        <v>15</v>
      </c>
      <c r="B82" s="161"/>
      <c r="C82" s="3" t="s">
        <v>726</v>
      </c>
      <c r="D82" s="122" t="s">
        <v>730</v>
      </c>
      <c r="E82" s="7" t="s">
        <v>16</v>
      </c>
      <c r="F82" s="7" t="s">
        <v>16</v>
      </c>
      <c r="G82" s="122"/>
      <c r="H82" s="122">
        <v>1</v>
      </c>
      <c r="I82" s="122">
        <v>1</v>
      </c>
      <c r="J82" s="5">
        <v>4500</v>
      </c>
      <c r="K82" s="6">
        <f t="shared" si="1"/>
        <v>4500</v>
      </c>
    </row>
    <row r="83" spans="1:11">
      <c r="A83" s="1" t="s">
        <v>15</v>
      </c>
      <c r="B83" s="168" t="s">
        <v>522</v>
      </c>
      <c r="C83" s="3" t="s">
        <v>545</v>
      </c>
      <c r="D83" s="122" t="s">
        <v>209</v>
      </c>
      <c r="E83" s="7" t="s">
        <v>16</v>
      </c>
      <c r="F83" s="7" t="s">
        <v>16</v>
      </c>
      <c r="G83" s="122">
        <v>1</v>
      </c>
      <c r="H83" s="122"/>
      <c r="I83" s="122">
        <v>1</v>
      </c>
      <c r="J83" s="5">
        <v>150000</v>
      </c>
      <c r="K83" s="6">
        <f t="shared" si="1"/>
        <v>150000</v>
      </c>
    </row>
    <row r="84" spans="1:11">
      <c r="A84" s="1" t="s">
        <v>15</v>
      </c>
      <c r="B84" s="209"/>
      <c r="C84" s="3" t="s">
        <v>505</v>
      </c>
      <c r="D84" s="122" t="s">
        <v>731</v>
      </c>
      <c r="E84" s="7" t="s">
        <v>16</v>
      </c>
      <c r="F84" s="7" t="s">
        <v>16</v>
      </c>
      <c r="G84" s="122">
        <v>1</v>
      </c>
      <c r="H84" s="122"/>
      <c r="I84" s="122">
        <v>1</v>
      </c>
      <c r="J84" s="5">
        <v>4500</v>
      </c>
      <c r="K84" s="6">
        <f t="shared" si="1"/>
        <v>4500</v>
      </c>
    </row>
    <row r="85" spans="1:11">
      <c r="A85" s="1" t="s">
        <v>15</v>
      </c>
      <c r="B85" s="209"/>
      <c r="C85" s="3" t="s">
        <v>545</v>
      </c>
      <c r="D85" s="122" t="s">
        <v>732</v>
      </c>
      <c r="E85" s="7" t="s">
        <v>16</v>
      </c>
      <c r="F85" s="7" t="s">
        <v>16</v>
      </c>
      <c r="G85" s="122">
        <v>1</v>
      </c>
      <c r="H85" s="122"/>
      <c r="I85" s="122">
        <v>1</v>
      </c>
      <c r="J85" s="5">
        <v>150000</v>
      </c>
      <c r="K85" s="6">
        <f t="shared" si="1"/>
        <v>150000</v>
      </c>
    </row>
    <row r="86" spans="1:11">
      <c r="A86" s="1" t="s">
        <v>15</v>
      </c>
      <c r="B86" s="209"/>
      <c r="C86" s="3" t="s">
        <v>545</v>
      </c>
      <c r="D86" s="7" t="s">
        <v>16</v>
      </c>
      <c r="E86" s="7" t="s">
        <v>16</v>
      </c>
      <c r="F86" s="122" t="s">
        <v>734</v>
      </c>
      <c r="G86" s="122">
        <v>1</v>
      </c>
      <c r="H86" s="122"/>
      <c r="I86" s="122">
        <v>1</v>
      </c>
      <c r="J86" s="5">
        <v>150000</v>
      </c>
      <c r="K86" s="6">
        <f t="shared" si="1"/>
        <v>150000</v>
      </c>
    </row>
    <row r="87" spans="1:11">
      <c r="A87" s="1" t="s">
        <v>15</v>
      </c>
      <c r="B87" s="209"/>
      <c r="C87" s="3" t="s">
        <v>375</v>
      </c>
      <c r="D87" s="7" t="s">
        <v>16</v>
      </c>
      <c r="E87" s="7" t="s">
        <v>16</v>
      </c>
      <c r="F87" s="7" t="s">
        <v>16</v>
      </c>
      <c r="G87" s="122">
        <v>1</v>
      </c>
      <c r="H87" s="122"/>
      <c r="I87" s="122">
        <v>1</v>
      </c>
      <c r="J87" s="5">
        <v>65000</v>
      </c>
      <c r="K87" s="6">
        <f t="shared" si="1"/>
        <v>65000</v>
      </c>
    </row>
    <row r="88" spans="1:11">
      <c r="A88" s="1" t="s">
        <v>15</v>
      </c>
      <c r="B88" s="169"/>
      <c r="C88" s="3" t="s">
        <v>42</v>
      </c>
      <c r="D88" s="7" t="s">
        <v>16</v>
      </c>
      <c r="E88" s="7" t="s">
        <v>16</v>
      </c>
      <c r="F88" s="7" t="s">
        <v>16</v>
      </c>
      <c r="G88" s="122">
        <v>1</v>
      </c>
      <c r="H88" s="122"/>
      <c r="I88" s="122">
        <v>1</v>
      </c>
      <c r="J88" s="5">
        <v>1200</v>
      </c>
      <c r="K88" s="6">
        <f t="shared" si="1"/>
        <v>1200</v>
      </c>
    </row>
    <row r="89" spans="1:11">
      <c r="A89" s="1" t="s">
        <v>15</v>
      </c>
      <c r="B89" s="168" t="s">
        <v>727</v>
      </c>
      <c r="C89" s="3" t="s">
        <v>65</v>
      </c>
      <c r="D89" s="122" t="s">
        <v>733</v>
      </c>
      <c r="E89" s="122">
        <v>10566144</v>
      </c>
      <c r="F89" s="122">
        <v>348088</v>
      </c>
      <c r="G89" s="122">
        <v>1</v>
      </c>
      <c r="H89" s="122"/>
      <c r="I89" s="122">
        <v>1</v>
      </c>
      <c r="J89" s="5">
        <v>450000</v>
      </c>
      <c r="K89" s="6">
        <f t="shared" si="1"/>
        <v>450000</v>
      </c>
    </row>
    <row r="90" spans="1:11">
      <c r="A90" s="1" t="s">
        <v>15</v>
      </c>
      <c r="B90" s="209"/>
      <c r="C90" s="3" t="s">
        <v>317</v>
      </c>
      <c r="D90" s="122" t="s">
        <v>737</v>
      </c>
      <c r="E90" s="122" t="s">
        <v>739</v>
      </c>
      <c r="F90" s="7" t="s">
        <v>16</v>
      </c>
      <c r="G90" s="122">
        <v>1</v>
      </c>
      <c r="H90" s="122"/>
      <c r="I90" s="122">
        <v>1</v>
      </c>
      <c r="J90" s="5">
        <v>52000</v>
      </c>
      <c r="K90" s="6">
        <f t="shared" si="1"/>
        <v>52000</v>
      </c>
    </row>
    <row r="91" spans="1:11">
      <c r="A91" s="1" t="s">
        <v>15</v>
      </c>
      <c r="B91" s="169"/>
      <c r="C91" s="3" t="s">
        <v>362</v>
      </c>
      <c r="D91" s="122" t="s">
        <v>506</v>
      </c>
      <c r="E91" s="7" t="s">
        <v>16</v>
      </c>
      <c r="F91" s="7" t="s">
        <v>16</v>
      </c>
      <c r="G91" s="122">
        <v>1</v>
      </c>
      <c r="H91" s="122"/>
      <c r="I91" s="122">
        <v>1</v>
      </c>
      <c r="J91" s="5">
        <v>650</v>
      </c>
      <c r="K91" s="6">
        <f t="shared" si="1"/>
        <v>650</v>
      </c>
    </row>
    <row r="92" spans="1:11">
      <c r="A92" s="1" t="s">
        <v>15</v>
      </c>
      <c r="B92" s="168" t="s">
        <v>735</v>
      </c>
      <c r="C92" s="3" t="s">
        <v>317</v>
      </c>
      <c r="D92" s="122" t="s">
        <v>61</v>
      </c>
      <c r="E92" s="122" t="s">
        <v>724</v>
      </c>
      <c r="F92" s="122">
        <v>1411062070434</v>
      </c>
      <c r="G92" s="122">
        <v>1</v>
      </c>
      <c r="H92" s="122"/>
      <c r="I92" s="122">
        <v>1</v>
      </c>
      <c r="J92" s="5">
        <v>52000</v>
      </c>
      <c r="K92" s="6">
        <f t="shared" si="1"/>
        <v>52000</v>
      </c>
    </row>
    <row r="93" spans="1:11">
      <c r="A93" s="1" t="s">
        <v>15</v>
      </c>
      <c r="B93" s="209"/>
      <c r="C93" s="3" t="s">
        <v>336</v>
      </c>
      <c r="D93" s="7" t="s">
        <v>16</v>
      </c>
      <c r="E93" s="7" t="s">
        <v>16</v>
      </c>
      <c r="F93" s="7" t="s">
        <v>16</v>
      </c>
      <c r="G93" s="122">
        <v>1</v>
      </c>
      <c r="H93" s="122"/>
      <c r="I93" s="122">
        <v>1</v>
      </c>
      <c r="J93" s="5">
        <v>6500</v>
      </c>
      <c r="K93" s="6">
        <f t="shared" si="1"/>
        <v>6500</v>
      </c>
    </row>
    <row r="94" spans="1:11">
      <c r="A94" s="1" t="s">
        <v>15</v>
      </c>
      <c r="B94" s="209"/>
      <c r="C94" s="3" t="s">
        <v>42</v>
      </c>
      <c r="D94" s="122" t="s">
        <v>230</v>
      </c>
      <c r="E94" s="7" t="s">
        <v>16</v>
      </c>
      <c r="F94" s="7" t="s">
        <v>16</v>
      </c>
      <c r="G94" s="122">
        <v>1</v>
      </c>
      <c r="H94" s="122"/>
      <c r="I94" s="122">
        <v>1</v>
      </c>
      <c r="J94" s="5">
        <v>1200</v>
      </c>
      <c r="K94" s="6">
        <f t="shared" si="1"/>
        <v>1200</v>
      </c>
    </row>
    <row r="95" spans="1:11">
      <c r="A95" s="1" t="s">
        <v>15</v>
      </c>
      <c r="B95" s="209"/>
      <c r="C95" s="3" t="s">
        <v>333</v>
      </c>
      <c r="D95" s="122" t="s">
        <v>738</v>
      </c>
      <c r="E95" s="7" t="s">
        <v>16</v>
      </c>
      <c r="F95" s="7" t="s">
        <v>16</v>
      </c>
      <c r="G95" s="122">
        <v>1</v>
      </c>
      <c r="H95" s="122"/>
      <c r="I95" s="122">
        <v>1</v>
      </c>
      <c r="J95" s="5">
        <v>6500</v>
      </c>
      <c r="K95" s="6">
        <f t="shared" si="1"/>
        <v>6500</v>
      </c>
    </row>
    <row r="96" spans="1:11">
      <c r="A96" s="1" t="s">
        <v>15</v>
      </c>
      <c r="B96" s="209"/>
      <c r="C96" s="3" t="s">
        <v>248</v>
      </c>
      <c r="D96" s="122" t="s">
        <v>408</v>
      </c>
      <c r="E96" s="122" t="s">
        <v>688</v>
      </c>
      <c r="F96" s="122" t="s">
        <v>741</v>
      </c>
      <c r="G96" s="122">
        <v>1</v>
      </c>
      <c r="H96" s="122"/>
      <c r="I96" s="122">
        <v>1</v>
      </c>
      <c r="J96" s="5">
        <v>45000</v>
      </c>
      <c r="K96" s="6">
        <f t="shared" si="1"/>
        <v>45000</v>
      </c>
    </row>
    <row r="97" spans="1:11">
      <c r="A97" s="1" t="s">
        <v>15</v>
      </c>
      <c r="B97" s="169"/>
      <c r="C97" s="3" t="s">
        <v>17</v>
      </c>
      <c r="D97" s="122" t="s">
        <v>195</v>
      </c>
      <c r="E97" s="7" t="s">
        <v>16</v>
      </c>
      <c r="F97" s="122">
        <v>104006478</v>
      </c>
      <c r="G97" s="122">
        <v>1</v>
      </c>
      <c r="H97" s="122"/>
      <c r="I97" s="122">
        <v>1</v>
      </c>
      <c r="J97" s="5">
        <v>6500</v>
      </c>
      <c r="K97" s="6">
        <f t="shared" si="1"/>
        <v>6500</v>
      </c>
    </row>
    <row r="98" spans="1:11">
      <c r="A98" s="1" t="s">
        <v>15</v>
      </c>
      <c r="B98" s="161" t="s">
        <v>736</v>
      </c>
      <c r="C98" s="3" t="s">
        <v>441</v>
      </c>
      <c r="D98" s="122" t="s">
        <v>102</v>
      </c>
      <c r="E98" s="122" t="s">
        <v>740</v>
      </c>
      <c r="F98" s="7" t="s">
        <v>16</v>
      </c>
      <c r="G98" s="122">
        <v>1</v>
      </c>
      <c r="H98" s="122"/>
      <c r="I98" s="122">
        <v>1</v>
      </c>
      <c r="J98" s="5">
        <v>15000</v>
      </c>
      <c r="K98" s="6">
        <f t="shared" si="1"/>
        <v>15000</v>
      </c>
    </row>
    <row r="99" spans="1:11">
      <c r="A99" s="1" t="s">
        <v>15</v>
      </c>
      <c r="B99" s="161"/>
      <c r="C99" s="3" t="s">
        <v>42</v>
      </c>
      <c r="D99" s="122" t="s">
        <v>74</v>
      </c>
      <c r="E99" s="7" t="s">
        <v>16</v>
      </c>
      <c r="F99" s="7" t="s">
        <v>16</v>
      </c>
      <c r="G99" s="122">
        <v>1</v>
      </c>
      <c r="H99" s="122"/>
      <c r="I99" s="122">
        <v>1</v>
      </c>
      <c r="J99" s="5">
        <v>1200</v>
      </c>
      <c r="K99" s="6">
        <f t="shared" si="1"/>
        <v>1200</v>
      </c>
    </row>
    <row r="100" spans="1:11">
      <c r="A100" s="1" t="s">
        <v>15</v>
      </c>
      <c r="B100" s="176" t="s">
        <v>436</v>
      </c>
      <c r="C100" s="3" t="s">
        <v>362</v>
      </c>
      <c r="D100" s="122" t="s">
        <v>37</v>
      </c>
      <c r="E100" s="7" t="s">
        <v>16</v>
      </c>
      <c r="F100" s="122">
        <v>288192</v>
      </c>
      <c r="G100" s="122">
        <v>1</v>
      </c>
      <c r="H100" s="122"/>
      <c r="I100" s="122">
        <v>1</v>
      </c>
      <c r="J100" s="5">
        <v>650</v>
      </c>
      <c r="K100" s="6">
        <f t="shared" si="1"/>
        <v>650</v>
      </c>
    </row>
    <row r="101" spans="1:11">
      <c r="A101" s="1" t="s">
        <v>15</v>
      </c>
      <c r="B101" s="188"/>
      <c r="C101" s="3" t="s">
        <v>362</v>
      </c>
      <c r="D101" s="122" t="s">
        <v>506</v>
      </c>
      <c r="E101" s="7" t="s">
        <v>16</v>
      </c>
      <c r="F101" s="7" t="s">
        <v>16</v>
      </c>
      <c r="G101" s="122">
        <v>1</v>
      </c>
      <c r="H101" s="122"/>
      <c r="I101" s="122">
        <v>1</v>
      </c>
      <c r="J101" s="5">
        <v>650</v>
      </c>
      <c r="K101" s="6">
        <f t="shared" si="1"/>
        <v>650</v>
      </c>
    </row>
    <row r="102" spans="1:11">
      <c r="A102" s="1" t="s">
        <v>15</v>
      </c>
      <c r="B102" s="188"/>
      <c r="C102" s="3" t="s">
        <v>362</v>
      </c>
      <c r="D102" s="122" t="s">
        <v>457</v>
      </c>
      <c r="E102" s="7" t="s">
        <v>16</v>
      </c>
      <c r="F102" s="7" t="s">
        <v>16</v>
      </c>
      <c r="G102" s="122">
        <v>1</v>
      </c>
      <c r="H102" s="122"/>
      <c r="I102" s="122">
        <v>1</v>
      </c>
      <c r="J102" s="5">
        <v>650</v>
      </c>
      <c r="K102" s="6">
        <f t="shared" si="1"/>
        <v>650</v>
      </c>
    </row>
    <row r="103" spans="1:11" ht="15.75" thickBot="1">
      <c r="A103" s="8" t="s">
        <v>15</v>
      </c>
      <c r="B103" s="189"/>
      <c r="C103" s="21" t="s">
        <v>362</v>
      </c>
      <c r="D103" s="22" t="s">
        <v>16</v>
      </c>
      <c r="E103" s="22" t="s">
        <v>16</v>
      </c>
      <c r="F103" s="22" t="s">
        <v>16</v>
      </c>
      <c r="G103" s="126">
        <v>1</v>
      </c>
      <c r="H103" s="126"/>
      <c r="I103" s="126">
        <v>1</v>
      </c>
      <c r="J103" s="23">
        <v>650</v>
      </c>
      <c r="K103" s="29">
        <f t="shared" si="1"/>
        <v>650</v>
      </c>
    </row>
    <row r="104" spans="1:11">
      <c r="A104" s="248" t="s">
        <v>15</v>
      </c>
      <c r="B104" s="125" t="s">
        <v>436</v>
      </c>
      <c r="C104" s="249" t="s">
        <v>362</v>
      </c>
      <c r="D104" s="121" t="s">
        <v>37</v>
      </c>
      <c r="E104" s="250" t="s">
        <v>16</v>
      </c>
      <c r="F104" s="250" t="s">
        <v>16</v>
      </c>
      <c r="G104" s="121">
        <v>1</v>
      </c>
      <c r="H104" s="121"/>
      <c r="I104" s="121">
        <v>1</v>
      </c>
      <c r="J104" s="251">
        <v>650</v>
      </c>
      <c r="K104" s="252">
        <f t="shared" si="1"/>
        <v>650</v>
      </c>
    </row>
    <row r="105" spans="1:11">
      <c r="A105" s="1" t="s">
        <v>15</v>
      </c>
      <c r="B105" s="168" t="s">
        <v>369</v>
      </c>
      <c r="C105" s="3" t="s">
        <v>370</v>
      </c>
      <c r="D105" s="62" t="s">
        <v>61</v>
      </c>
      <c r="E105" s="62" t="s">
        <v>745</v>
      </c>
      <c r="F105" s="62" t="s">
        <v>747</v>
      </c>
      <c r="G105" s="62">
        <v>1</v>
      </c>
      <c r="H105" s="62"/>
      <c r="I105" s="62">
        <v>1</v>
      </c>
      <c r="J105" s="5">
        <v>450000</v>
      </c>
      <c r="K105" s="6">
        <f t="shared" si="1"/>
        <v>450000</v>
      </c>
    </row>
    <row r="106" spans="1:11">
      <c r="A106" s="1" t="s">
        <v>15</v>
      </c>
      <c r="B106" s="209"/>
      <c r="C106" s="3" t="s">
        <v>742</v>
      </c>
      <c r="D106" s="62" t="s">
        <v>47</v>
      </c>
      <c r="E106" s="7" t="s">
        <v>16</v>
      </c>
      <c r="F106" s="62">
        <v>91029</v>
      </c>
      <c r="G106" s="62">
        <v>1</v>
      </c>
      <c r="H106" s="62"/>
      <c r="I106" s="62">
        <v>1</v>
      </c>
      <c r="J106" s="5">
        <v>450000</v>
      </c>
      <c r="K106" s="6">
        <f t="shared" si="1"/>
        <v>450000</v>
      </c>
    </row>
    <row r="107" spans="1:11">
      <c r="A107" s="1" t="s">
        <v>15</v>
      </c>
      <c r="B107" s="209"/>
      <c r="C107" s="3" t="s">
        <v>743</v>
      </c>
      <c r="D107" s="62" t="s">
        <v>744</v>
      </c>
      <c r="E107" s="62" t="s">
        <v>746</v>
      </c>
      <c r="F107" s="62" t="s">
        <v>748</v>
      </c>
      <c r="G107" s="62">
        <v>1</v>
      </c>
      <c r="H107" s="62"/>
      <c r="I107" s="62">
        <v>1</v>
      </c>
      <c r="J107" s="5">
        <v>450000</v>
      </c>
      <c r="K107" s="6">
        <f t="shared" si="1"/>
        <v>450000</v>
      </c>
    </row>
    <row r="109" spans="1:11" ht="16.5" thickBot="1">
      <c r="A109" s="11" t="s">
        <v>21</v>
      </c>
      <c r="B109" s="11"/>
      <c r="E109" s="12"/>
      <c r="F109" s="13"/>
      <c r="G109" s="44"/>
      <c r="H109" s="44"/>
      <c r="I109" s="44"/>
    </row>
    <row r="110" spans="1:11" ht="15.75" thickBot="1">
      <c r="A110" s="15"/>
      <c r="B110" s="15"/>
      <c r="E110" s="24"/>
      <c r="F110" s="27"/>
      <c r="G110" s="130" t="s">
        <v>22</v>
      </c>
      <c r="H110" s="131"/>
      <c r="I110" s="131"/>
      <c r="J110" s="132"/>
      <c r="K110" s="61">
        <f>SUM(I6:I107)</f>
        <v>102</v>
      </c>
    </row>
    <row r="111" spans="1:11">
      <c r="A111" s="38" t="s">
        <v>15</v>
      </c>
      <c r="B111" s="133" t="s">
        <v>23</v>
      </c>
      <c r="C111" s="134"/>
      <c r="E111" s="26"/>
      <c r="F111" s="27"/>
      <c r="G111" s="135" t="s">
        <v>24</v>
      </c>
      <c r="H111" s="136"/>
      <c r="I111" s="136"/>
      <c r="J111" s="137"/>
      <c r="K111" s="6">
        <f>SUM(K6:K107)</f>
        <v>4953950</v>
      </c>
    </row>
    <row r="112" spans="1:11" ht="15.75" thickBot="1">
      <c r="A112" s="19" t="s">
        <v>16</v>
      </c>
      <c r="B112" s="138" t="s">
        <v>25</v>
      </c>
      <c r="C112" s="139"/>
      <c r="E112" s="26"/>
      <c r="F112" s="27"/>
      <c r="G112" s="140" t="s">
        <v>26</v>
      </c>
      <c r="H112" s="141"/>
      <c r="I112" s="141"/>
      <c r="J112" s="141"/>
      <c r="K112" s="29">
        <f>K111*0.07</f>
        <v>346776.50000000006</v>
      </c>
    </row>
  </sheetData>
  <mergeCells count="35"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G110:J110"/>
    <mergeCell ref="B111:C111"/>
    <mergeCell ref="G111:J111"/>
    <mergeCell ref="B112:C112"/>
    <mergeCell ref="G112:J112"/>
    <mergeCell ref="B6:B12"/>
    <mergeCell ref="B13:B22"/>
    <mergeCell ref="B56:B70"/>
    <mergeCell ref="B71:B76"/>
    <mergeCell ref="B23:B51"/>
    <mergeCell ref="B52:B55"/>
    <mergeCell ref="B105:B107"/>
    <mergeCell ref="B77:B82"/>
    <mergeCell ref="B83:B88"/>
    <mergeCell ref="B89:B91"/>
    <mergeCell ref="B92:B97"/>
    <mergeCell ref="B98:B99"/>
    <mergeCell ref="B100:B103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33"/>
  <sheetViews>
    <sheetView workbookViewId="0">
      <selection activeCell="M1" sqref="M1"/>
    </sheetView>
  </sheetViews>
  <sheetFormatPr defaultRowHeight="15"/>
  <cols>
    <col min="1" max="1" width="5.140625" customWidth="1"/>
    <col min="2" max="2" width="9.5703125" customWidth="1"/>
    <col min="3" max="3" width="14.85546875" customWidth="1"/>
    <col min="4" max="4" width="12.42578125" customWidth="1"/>
    <col min="5" max="5" width="6.85546875" customWidth="1"/>
    <col min="6" max="6" width="7.85546875" bestFit="1" customWidth="1"/>
    <col min="7" max="7" width="4.7109375" customWidth="1"/>
    <col min="8" max="8" width="3.85546875" customWidth="1"/>
    <col min="9" max="9" width="4.28515625" customWidth="1"/>
    <col min="11" max="11" width="8.140625" customWidth="1"/>
  </cols>
  <sheetData>
    <row r="1" spans="1:11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>
      <c r="A2" s="150" t="s">
        <v>0</v>
      </c>
      <c r="B2" s="151"/>
      <c r="C2" s="151"/>
      <c r="D2" s="152"/>
      <c r="E2" s="152"/>
      <c r="F2" s="152"/>
      <c r="G2" s="152"/>
      <c r="H2" s="153" t="s">
        <v>1</v>
      </c>
      <c r="I2" s="153"/>
      <c r="J2" s="154">
        <v>42194</v>
      </c>
      <c r="K2" s="155"/>
    </row>
    <row r="3" spans="1:11">
      <c r="A3" s="142" t="s">
        <v>2</v>
      </c>
      <c r="B3" s="143"/>
      <c r="C3" s="143"/>
      <c r="D3" s="143"/>
      <c r="E3" s="143"/>
      <c r="F3" s="175" t="s">
        <v>749</v>
      </c>
      <c r="G3" s="175"/>
      <c r="H3" s="175"/>
      <c r="I3" s="175"/>
      <c r="J3" s="175"/>
      <c r="K3" s="185"/>
    </row>
    <row r="4" spans="1:11" ht="21.75" customHeight="1">
      <c r="A4" s="160" t="s">
        <v>3</v>
      </c>
      <c r="B4" s="156" t="s">
        <v>4</v>
      </c>
      <c r="C4" s="168" t="s">
        <v>5</v>
      </c>
      <c r="D4" s="161" t="s">
        <v>6</v>
      </c>
      <c r="E4" s="162" t="s">
        <v>7</v>
      </c>
      <c r="F4" s="163" t="s">
        <v>8</v>
      </c>
      <c r="G4" s="156" t="s">
        <v>9</v>
      </c>
      <c r="H4" s="156"/>
      <c r="I4" s="157" t="s">
        <v>10</v>
      </c>
      <c r="J4" s="158" t="s">
        <v>11</v>
      </c>
      <c r="K4" s="159" t="s">
        <v>12</v>
      </c>
    </row>
    <row r="5" spans="1:11">
      <c r="A5" s="160"/>
      <c r="B5" s="156"/>
      <c r="C5" s="169"/>
      <c r="D5" s="161"/>
      <c r="E5" s="162"/>
      <c r="F5" s="163"/>
      <c r="G5" s="43" t="s">
        <v>13</v>
      </c>
      <c r="H5" s="43" t="s">
        <v>14</v>
      </c>
      <c r="I5" s="157"/>
      <c r="J5" s="158"/>
      <c r="K5" s="159"/>
    </row>
    <row r="6" spans="1:11">
      <c r="A6" s="1" t="s">
        <v>15</v>
      </c>
      <c r="B6" s="161" t="s">
        <v>750</v>
      </c>
      <c r="C6" s="3" t="s">
        <v>637</v>
      </c>
      <c r="D6" s="62" t="s">
        <v>32</v>
      </c>
      <c r="E6" s="7" t="s">
        <v>16</v>
      </c>
      <c r="F6" s="7" t="s">
        <v>16</v>
      </c>
      <c r="G6" s="62"/>
      <c r="H6" s="62">
        <v>1</v>
      </c>
      <c r="I6" s="62">
        <v>1</v>
      </c>
      <c r="J6" s="5">
        <v>45000</v>
      </c>
      <c r="K6" s="6">
        <f>J6*I6</f>
        <v>45000</v>
      </c>
    </row>
    <row r="7" spans="1:11">
      <c r="A7" s="1" t="s">
        <v>15</v>
      </c>
      <c r="B7" s="161"/>
      <c r="C7" s="3" t="s">
        <v>362</v>
      </c>
      <c r="D7" s="62" t="s">
        <v>37</v>
      </c>
      <c r="E7" s="7" t="s">
        <v>16</v>
      </c>
      <c r="F7" s="7" t="s">
        <v>16</v>
      </c>
      <c r="G7" s="62">
        <v>1</v>
      </c>
      <c r="H7" s="62"/>
      <c r="I7" s="62">
        <v>1</v>
      </c>
      <c r="J7" s="5">
        <v>650</v>
      </c>
      <c r="K7" s="6">
        <f t="shared" ref="K7:K28" si="0">J7*I7</f>
        <v>650</v>
      </c>
    </row>
    <row r="8" spans="1:11">
      <c r="A8" s="1" t="s">
        <v>15</v>
      </c>
      <c r="B8" s="161"/>
      <c r="C8" s="3" t="s">
        <v>362</v>
      </c>
      <c r="D8" s="62" t="s">
        <v>457</v>
      </c>
      <c r="E8" s="7" t="s">
        <v>16</v>
      </c>
      <c r="F8" s="7" t="s">
        <v>16</v>
      </c>
      <c r="G8" s="62">
        <v>1</v>
      </c>
      <c r="H8" s="62"/>
      <c r="I8" s="62">
        <v>1</v>
      </c>
      <c r="J8" s="5">
        <v>650</v>
      </c>
      <c r="K8" s="6">
        <f t="shared" si="0"/>
        <v>650</v>
      </c>
    </row>
    <row r="9" spans="1:11">
      <c r="A9" s="1" t="s">
        <v>15</v>
      </c>
      <c r="B9" s="161"/>
      <c r="C9" s="3" t="s">
        <v>362</v>
      </c>
      <c r="D9" s="62" t="s">
        <v>198</v>
      </c>
      <c r="E9" s="7" t="s">
        <v>16</v>
      </c>
      <c r="F9" s="7" t="s">
        <v>16</v>
      </c>
      <c r="G9" s="62"/>
      <c r="H9" s="62">
        <v>1</v>
      </c>
      <c r="I9" s="62">
        <v>1</v>
      </c>
      <c r="J9" s="5">
        <v>650</v>
      </c>
      <c r="K9" s="6">
        <f t="shared" si="0"/>
        <v>650</v>
      </c>
    </row>
    <row r="10" spans="1:11">
      <c r="A10" s="1" t="s">
        <v>15</v>
      </c>
      <c r="B10" s="161"/>
      <c r="C10" s="3" t="s">
        <v>362</v>
      </c>
      <c r="D10" s="62" t="s">
        <v>32</v>
      </c>
      <c r="E10" s="7" t="s">
        <v>16</v>
      </c>
      <c r="F10" s="7" t="s">
        <v>16</v>
      </c>
      <c r="G10" s="62">
        <v>1</v>
      </c>
      <c r="H10" s="62"/>
      <c r="I10" s="62">
        <v>1</v>
      </c>
      <c r="J10" s="5">
        <v>650</v>
      </c>
      <c r="K10" s="6">
        <f t="shared" si="0"/>
        <v>650</v>
      </c>
    </row>
    <row r="11" spans="1:11">
      <c r="A11" s="1" t="s">
        <v>15</v>
      </c>
      <c r="B11" s="161"/>
      <c r="C11" s="3" t="s">
        <v>474</v>
      </c>
      <c r="D11" s="62" t="s">
        <v>32</v>
      </c>
      <c r="E11" s="7" t="s">
        <v>16</v>
      </c>
      <c r="F11" s="7" t="s">
        <v>16</v>
      </c>
      <c r="G11" s="62">
        <v>1</v>
      </c>
      <c r="H11" s="62"/>
      <c r="I11" s="62">
        <v>1</v>
      </c>
      <c r="J11" s="5">
        <v>6500</v>
      </c>
      <c r="K11" s="6">
        <f t="shared" si="0"/>
        <v>6500</v>
      </c>
    </row>
    <row r="12" spans="1:11">
      <c r="A12" s="1" t="s">
        <v>15</v>
      </c>
      <c r="B12" s="161"/>
      <c r="C12" s="3" t="s">
        <v>474</v>
      </c>
      <c r="D12" s="62" t="s">
        <v>32</v>
      </c>
      <c r="E12" s="7" t="s">
        <v>16</v>
      </c>
      <c r="F12" s="7" t="s">
        <v>16</v>
      </c>
      <c r="G12" s="62">
        <v>1</v>
      </c>
      <c r="H12" s="62"/>
      <c r="I12" s="62">
        <v>1</v>
      </c>
      <c r="J12" s="5">
        <v>6500</v>
      </c>
      <c r="K12" s="6">
        <f t="shared" si="0"/>
        <v>6500</v>
      </c>
    </row>
    <row r="13" spans="1:11">
      <c r="A13" s="1" t="s">
        <v>15</v>
      </c>
      <c r="B13" s="161"/>
      <c r="C13" s="3" t="s">
        <v>42</v>
      </c>
      <c r="D13" s="62" t="s">
        <v>609</v>
      </c>
      <c r="E13" s="7" t="s">
        <v>16</v>
      </c>
      <c r="F13" s="7" t="s">
        <v>16</v>
      </c>
      <c r="G13" s="62">
        <v>1</v>
      </c>
      <c r="H13" s="62"/>
      <c r="I13" s="62">
        <v>1</v>
      </c>
      <c r="J13" s="5">
        <v>1200</v>
      </c>
      <c r="K13" s="6">
        <f t="shared" si="0"/>
        <v>1200</v>
      </c>
    </row>
    <row r="14" spans="1:11">
      <c r="A14" s="1" t="s">
        <v>15</v>
      </c>
      <c r="B14" s="161"/>
      <c r="C14" s="3" t="s">
        <v>42</v>
      </c>
      <c r="D14" s="62" t="s">
        <v>609</v>
      </c>
      <c r="E14" s="7" t="s">
        <v>16</v>
      </c>
      <c r="F14" s="7" t="s">
        <v>16</v>
      </c>
      <c r="G14" s="62">
        <v>1</v>
      </c>
      <c r="H14" s="62"/>
      <c r="I14" s="62">
        <v>1</v>
      </c>
      <c r="J14" s="5">
        <v>1200</v>
      </c>
      <c r="K14" s="6">
        <f t="shared" si="0"/>
        <v>1200</v>
      </c>
    </row>
    <row r="15" spans="1:11">
      <c r="A15" s="1" t="s">
        <v>15</v>
      </c>
      <c r="B15" s="161"/>
      <c r="C15" s="3" t="s">
        <v>441</v>
      </c>
      <c r="D15" s="62" t="s">
        <v>32</v>
      </c>
      <c r="E15" s="7" t="s">
        <v>16</v>
      </c>
      <c r="F15" s="7" t="s">
        <v>16</v>
      </c>
      <c r="G15" s="62">
        <v>1</v>
      </c>
      <c r="H15" s="62"/>
      <c r="I15" s="62">
        <v>1</v>
      </c>
      <c r="J15" s="5">
        <v>15000</v>
      </c>
      <c r="K15" s="6">
        <f t="shared" si="0"/>
        <v>15000</v>
      </c>
    </row>
    <row r="16" spans="1:11">
      <c r="A16" s="1" t="s">
        <v>15</v>
      </c>
      <c r="B16" s="161" t="s">
        <v>468</v>
      </c>
      <c r="C16" s="3" t="s">
        <v>94</v>
      </c>
      <c r="D16" s="62" t="s">
        <v>499</v>
      </c>
      <c r="E16" s="7" t="s">
        <v>16</v>
      </c>
      <c r="F16" s="7" t="s">
        <v>16</v>
      </c>
      <c r="G16" s="62">
        <v>1</v>
      </c>
      <c r="H16" s="62"/>
      <c r="I16" s="62">
        <v>1</v>
      </c>
      <c r="J16" s="5">
        <v>6500</v>
      </c>
      <c r="K16" s="6">
        <f t="shared" si="0"/>
        <v>6500</v>
      </c>
    </row>
    <row r="17" spans="1:11">
      <c r="A17" s="1" t="s">
        <v>15</v>
      </c>
      <c r="B17" s="161"/>
      <c r="C17" s="3" t="s">
        <v>86</v>
      </c>
      <c r="D17" s="62" t="s">
        <v>751</v>
      </c>
      <c r="E17" s="7" t="s">
        <v>16</v>
      </c>
      <c r="F17" s="62">
        <v>320008</v>
      </c>
      <c r="G17" s="62"/>
      <c r="H17" s="62"/>
      <c r="I17" s="62">
        <v>1</v>
      </c>
      <c r="J17" s="5">
        <v>30000</v>
      </c>
      <c r="K17" s="6">
        <f t="shared" si="0"/>
        <v>30000</v>
      </c>
    </row>
    <row r="18" spans="1:11">
      <c r="A18" s="1" t="s">
        <v>15</v>
      </c>
      <c r="B18" s="161"/>
      <c r="C18" s="3" t="s">
        <v>42</v>
      </c>
      <c r="D18" s="62" t="s">
        <v>752</v>
      </c>
      <c r="E18" s="7" t="s">
        <v>16</v>
      </c>
      <c r="F18" s="7" t="s">
        <v>16</v>
      </c>
      <c r="G18" s="62">
        <v>1</v>
      </c>
      <c r="H18" s="62"/>
      <c r="I18" s="62">
        <v>1</v>
      </c>
      <c r="J18" s="5">
        <v>1200</v>
      </c>
      <c r="K18" s="6">
        <f t="shared" si="0"/>
        <v>1200</v>
      </c>
    </row>
    <row r="19" spans="1:11">
      <c r="A19" s="1" t="s">
        <v>15</v>
      </c>
      <c r="B19" s="161"/>
      <c r="C19" s="3" t="s">
        <v>88</v>
      </c>
      <c r="D19" s="62" t="s">
        <v>32</v>
      </c>
      <c r="E19" s="7" t="s">
        <v>16</v>
      </c>
      <c r="F19" s="7" t="s">
        <v>16</v>
      </c>
      <c r="G19" s="62"/>
      <c r="H19" s="62">
        <v>1</v>
      </c>
      <c r="I19" s="62">
        <v>1</v>
      </c>
      <c r="J19" s="5">
        <v>4500</v>
      </c>
      <c r="K19" s="6">
        <f t="shared" si="0"/>
        <v>4500</v>
      </c>
    </row>
    <row r="20" spans="1:11">
      <c r="A20" s="1" t="s">
        <v>15</v>
      </c>
      <c r="B20" s="161" t="s">
        <v>467</v>
      </c>
      <c r="C20" s="3" t="s">
        <v>66</v>
      </c>
      <c r="D20" s="62" t="s">
        <v>754</v>
      </c>
      <c r="E20" s="62" t="s">
        <v>519</v>
      </c>
      <c r="F20" s="62">
        <v>24122525</v>
      </c>
      <c r="G20" s="62">
        <v>1</v>
      </c>
      <c r="H20" s="62"/>
      <c r="I20" s="62">
        <v>1</v>
      </c>
      <c r="J20" s="5">
        <v>250000</v>
      </c>
      <c r="K20" s="6">
        <f t="shared" si="0"/>
        <v>250000</v>
      </c>
    </row>
    <row r="21" spans="1:11">
      <c r="A21" s="1" t="s">
        <v>15</v>
      </c>
      <c r="B21" s="161"/>
      <c r="C21" s="3" t="s">
        <v>440</v>
      </c>
      <c r="D21" s="62" t="s">
        <v>754</v>
      </c>
      <c r="E21" s="62" t="s">
        <v>653</v>
      </c>
      <c r="F21" s="62">
        <v>905033</v>
      </c>
      <c r="G21" s="62">
        <v>1</v>
      </c>
      <c r="H21" s="62"/>
      <c r="I21" s="62">
        <v>1</v>
      </c>
      <c r="J21" s="5">
        <v>250000</v>
      </c>
      <c r="K21" s="6">
        <f t="shared" si="0"/>
        <v>250000</v>
      </c>
    </row>
    <row r="22" spans="1:11">
      <c r="A22" s="1" t="s">
        <v>15</v>
      </c>
      <c r="B22" s="161"/>
      <c r="C22" s="3" t="s">
        <v>42</v>
      </c>
      <c r="D22" s="62" t="s">
        <v>189</v>
      </c>
      <c r="E22" s="7" t="s">
        <v>16</v>
      </c>
      <c r="F22" s="7" t="s">
        <v>16</v>
      </c>
      <c r="G22" s="62">
        <v>1</v>
      </c>
      <c r="H22" s="62"/>
      <c r="I22" s="62">
        <v>1</v>
      </c>
      <c r="J22" s="5">
        <v>1200</v>
      </c>
      <c r="K22" s="6">
        <f t="shared" si="0"/>
        <v>1200</v>
      </c>
    </row>
    <row r="23" spans="1:11">
      <c r="A23" s="1" t="s">
        <v>15</v>
      </c>
      <c r="B23" s="161"/>
      <c r="C23" s="3" t="s">
        <v>362</v>
      </c>
      <c r="D23" s="62" t="s">
        <v>189</v>
      </c>
      <c r="E23" s="7" t="s">
        <v>16</v>
      </c>
      <c r="F23" s="62">
        <v>369009</v>
      </c>
      <c r="G23" s="62">
        <v>1</v>
      </c>
      <c r="H23" s="62"/>
      <c r="I23" s="62">
        <v>1</v>
      </c>
      <c r="J23" s="5">
        <v>650</v>
      </c>
      <c r="K23" s="6">
        <f t="shared" si="0"/>
        <v>650</v>
      </c>
    </row>
    <row r="24" spans="1:11">
      <c r="A24" s="1" t="s">
        <v>15</v>
      </c>
      <c r="B24" s="161"/>
      <c r="C24" s="119" t="s">
        <v>18</v>
      </c>
      <c r="D24" s="62" t="s">
        <v>481</v>
      </c>
      <c r="E24" s="7" t="s">
        <v>16</v>
      </c>
      <c r="F24" s="7" t="s">
        <v>16</v>
      </c>
      <c r="G24" s="62">
        <v>1</v>
      </c>
      <c r="H24" s="62"/>
      <c r="I24" s="62">
        <v>1</v>
      </c>
      <c r="J24" s="5">
        <v>2500</v>
      </c>
      <c r="K24" s="6">
        <f t="shared" si="0"/>
        <v>2500</v>
      </c>
    </row>
    <row r="25" spans="1:11">
      <c r="A25" s="1" t="s">
        <v>15</v>
      </c>
      <c r="B25" s="161"/>
      <c r="C25" s="3" t="s">
        <v>474</v>
      </c>
      <c r="D25" s="62" t="s">
        <v>32</v>
      </c>
      <c r="E25" s="7" t="s">
        <v>16</v>
      </c>
      <c r="F25" s="7" t="s">
        <v>16</v>
      </c>
      <c r="G25" s="62">
        <v>1</v>
      </c>
      <c r="H25" s="62"/>
      <c r="I25" s="62">
        <v>1</v>
      </c>
      <c r="J25" s="5">
        <v>6500</v>
      </c>
      <c r="K25" s="6">
        <f t="shared" si="0"/>
        <v>6500</v>
      </c>
    </row>
    <row r="26" spans="1:11">
      <c r="A26" s="1" t="s">
        <v>15</v>
      </c>
      <c r="B26" s="161"/>
      <c r="C26" s="3" t="s">
        <v>375</v>
      </c>
      <c r="D26" s="62" t="s">
        <v>32</v>
      </c>
      <c r="E26" s="7" t="s">
        <v>16</v>
      </c>
      <c r="F26" s="7" t="s">
        <v>16</v>
      </c>
      <c r="G26" s="62">
        <v>1</v>
      </c>
      <c r="H26" s="62"/>
      <c r="I26" s="62">
        <v>1</v>
      </c>
      <c r="J26" s="5">
        <v>65000</v>
      </c>
      <c r="K26" s="6">
        <f t="shared" si="0"/>
        <v>65000</v>
      </c>
    </row>
    <row r="27" spans="1:11">
      <c r="A27" s="1" t="s">
        <v>15</v>
      </c>
      <c r="B27" s="161"/>
      <c r="C27" s="3" t="s">
        <v>71</v>
      </c>
      <c r="D27" s="62" t="s">
        <v>439</v>
      </c>
      <c r="E27" s="7" t="s">
        <v>16</v>
      </c>
      <c r="F27" s="7" t="s">
        <v>16</v>
      </c>
      <c r="G27" s="62">
        <v>1</v>
      </c>
      <c r="H27" s="62"/>
      <c r="I27" s="62">
        <v>1</v>
      </c>
      <c r="J27" s="5">
        <v>2500</v>
      </c>
      <c r="K27" s="6">
        <f t="shared" si="0"/>
        <v>2500</v>
      </c>
    </row>
    <row r="28" spans="1:11" ht="15.75" thickBot="1">
      <c r="A28" s="8" t="s">
        <v>15</v>
      </c>
      <c r="B28" s="51" t="s">
        <v>753</v>
      </c>
      <c r="C28" s="21" t="s">
        <v>208</v>
      </c>
      <c r="D28" s="22" t="s">
        <v>16</v>
      </c>
      <c r="E28" s="22" t="s">
        <v>16</v>
      </c>
      <c r="F28" s="22" t="s">
        <v>16</v>
      </c>
      <c r="G28" s="63">
        <v>1</v>
      </c>
      <c r="H28" s="63"/>
      <c r="I28" s="63">
        <v>1</v>
      </c>
      <c r="J28" s="23">
        <v>150000</v>
      </c>
      <c r="K28" s="29">
        <f t="shared" si="0"/>
        <v>150000</v>
      </c>
    </row>
    <row r="30" spans="1:11" ht="16.5" thickBot="1">
      <c r="A30" s="11" t="s">
        <v>21</v>
      </c>
      <c r="B30" s="11"/>
      <c r="E30" s="12"/>
      <c r="F30" s="13"/>
      <c r="G30" s="44"/>
      <c r="H30" s="44"/>
      <c r="I30" s="44"/>
    </row>
    <row r="31" spans="1:11" ht="15.75" thickBot="1">
      <c r="A31" s="15"/>
      <c r="B31" s="15"/>
      <c r="E31" s="24"/>
      <c r="F31" s="27"/>
      <c r="G31" s="130" t="s">
        <v>22</v>
      </c>
      <c r="H31" s="131"/>
      <c r="I31" s="131"/>
      <c r="J31" s="132"/>
      <c r="K31" s="61">
        <f>SUM(I6:I28)</f>
        <v>23</v>
      </c>
    </row>
    <row r="32" spans="1:11">
      <c r="A32" s="38" t="s">
        <v>15</v>
      </c>
      <c r="B32" s="133" t="s">
        <v>23</v>
      </c>
      <c r="C32" s="134"/>
      <c r="E32" s="26"/>
      <c r="F32" s="27"/>
      <c r="G32" s="135" t="s">
        <v>24</v>
      </c>
      <c r="H32" s="136"/>
      <c r="I32" s="136"/>
      <c r="J32" s="137"/>
      <c r="K32" s="6">
        <f>SUM(K6:K28)</f>
        <v>848550</v>
      </c>
    </row>
    <row r="33" spans="1:11" ht="15.75" thickBot="1">
      <c r="A33" s="19" t="s">
        <v>16</v>
      </c>
      <c r="B33" s="138" t="s">
        <v>25</v>
      </c>
      <c r="C33" s="139"/>
      <c r="E33" s="26"/>
      <c r="F33" s="27"/>
      <c r="G33" s="140" t="s">
        <v>26</v>
      </c>
      <c r="H33" s="141"/>
      <c r="I33" s="141"/>
      <c r="J33" s="141"/>
      <c r="K33" s="29">
        <f>K32*0.07</f>
        <v>59398.500000000007</v>
      </c>
    </row>
  </sheetData>
  <mergeCells count="25">
    <mergeCell ref="A3:E3"/>
    <mergeCell ref="F3:K3"/>
    <mergeCell ref="A1:K1"/>
    <mergeCell ref="A2:C2"/>
    <mergeCell ref="D2:G2"/>
    <mergeCell ref="H2:I2"/>
    <mergeCell ref="J2:K2"/>
    <mergeCell ref="K4:K5"/>
    <mergeCell ref="A4:A5"/>
    <mergeCell ref="B4:B5"/>
    <mergeCell ref="C4:C5"/>
    <mergeCell ref="D4:D5"/>
    <mergeCell ref="E4:E5"/>
    <mergeCell ref="F4:F5"/>
    <mergeCell ref="B33:C33"/>
    <mergeCell ref="G33:J33"/>
    <mergeCell ref="G4:H4"/>
    <mergeCell ref="I4:I5"/>
    <mergeCell ref="J4:J5"/>
    <mergeCell ref="B6:B15"/>
    <mergeCell ref="B16:B19"/>
    <mergeCell ref="B20:B27"/>
    <mergeCell ref="G31:J31"/>
    <mergeCell ref="B32:C32"/>
    <mergeCell ref="G32:J32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selection activeCell="N2" sqref="N2"/>
    </sheetView>
  </sheetViews>
  <sheetFormatPr defaultRowHeight="15"/>
  <cols>
    <col min="1" max="1" width="6.85546875" customWidth="1"/>
    <col min="2" max="2" width="6.5703125" customWidth="1"/>
    <col min="3" max="3" width="20" bestFit="1" customWidth="1"/>
    <col min="4" max="4" width="9.7109375" customWidth="1"/>
    <col min="5" max="5" width="6.28515625" customWidth="1"/>
    <col min="6" max="6" width="7.85546875" bestFit="1" customWidth="1"/>
    <col min="7" max="7" width="4.7109375" customWidth="1"/>
    <col min="8" max="8" width="4" customWidth="1"/>
    <col min="9" max="9" width="4.7109375" customWidth="1"/>
    <col min="10" max="10" width="7.85546875" customWidth="1"/>
    <col min="11" max="11" width="8" customWidth="1"/>
  </cols>
  <sheetData>
    <row r="1" spans="1:11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 ht="15" customHeight="1">
      <c r="A2" s="150" t="s">
        <v>0</v>
      </c>
      <c r="B2" s="151"/>
      <c r="C2" s="151"/>
      <c r="D2" s="152"/>
      <c r="E2" s="152"/>
      <c r="F2" s="152"/>
      <c r="G2" s="152"/>
      <c r="H2" s="153" t="s">
        <v>1</v>
      </c>
      <c r="I2" s="153"/>
      <c r="J2" s="154">
        <v>42194</v>
      </c>
      <c r="K2" s="155"/>
    </row>
    <row r="3" spans="1:11">
      <c r="A3" s="142" t="s">
        <v>2</v>
      </c>
      <c r="B3" s="143"/>
      <c r="C3" s="143"/>
      <c r="D3" s="143"/>
      <c r="E3" s="143"/>
      <c r="F3" s="175" t="s">
        <v>755</v>
      </c>
      <c r="G3" s="175"/>
      <c r="H3" s="175"/>
      <c r="I3" s="175"/>
      <c r="J3" s="175"/>
      <c r="K3" s="185"/>
    </row>
    <row r="4" spans="1:11" ht="22.5" customHeight="1">
      <c r="A4" s="160" t="s">
        <v>3</v>
      </c>
      <c r="B4" s="156" t="s">
        <v>4</v>
      </c>
      <c r="C4" s="161" t="s">
        <v>5</v>
      </c>
      <c r="D4" s="161" t="s">
        <v>6</v>
      </c>
      <c r="E4" s="162" t="s">
        <v>7</v>
      </c>
      <c r="F4" s="163" t="s">
        <v>8</v>
      </c>
      <c r="G4" s="156" t="s">
        <v>9</v>
      </c>
      <c r="H4" s="156"/>
      <c r="I4" s="157" t="s">
        <v>10</v>
      </c>
      <c r="J4" s="158" t="s">
        <v>11</v>
      </c>
      <c r="K4" s="159" t="s">
        <v>12</v>
      </c>
    </row>
    <row r="5" spans="1:11">
      <c r="A5" s="160"/>
      <c r="B5" s="156"/>
      <c r="C5" s="161"/>
      <c r="D5" s="161"/>
      <c r="E5" s="162"/>
      <c r="F5" s="163"/>
      <c r="G5" s="43" t="s">
        <v>13</v>
      </c>
      <c r="H5" s="43" t="s">
        <v>14</v>
      </c>
      <c r="I5" s="157"/>
      <c r="J5" s="158"/>
      <c r="K5" s="159"/>
    </row>
    <row r="6" spans="1:11">
      <c r="A6" s="1" t="s">
        <v>15</v>
      </c>
      <c r="B6" s="2" t="s">
        <v>15</v>
      </c>
      <c r="C6" s="3" t="s">
        <v>362</v>
      </c>
      <c r="D6" s="62" t="s">
        <v>37</v>
      </c>
      <c r="E6" s="7" t="s">
        <v>16</v>
      </c>
      <c r="F6" s="62">
        <v>300622</v>
      </c>
      <c r="G6" s="62">
        <v>1</v>
      </c>
      <c r="H6" s="62"/>
      <c r="I6" s="62">
        <v>1</v>
      </c>
      <c r="J6" s="5">
        <v>650</v>
      </c>
      <c r="K6" s="6">
        <f>J6*I6</f>
        <v>650</v>
      </c>
    </row>
    <row r="7" spans="1:11">
      <c r="A7" s="1" t="s">
        <v>15</v>
      </c>
      <c r="B7" s="2" t="s">
        <v>15</v>
      </c>
      <c r="C7" s="3" t="s">
        <v>362</v>
      </c>
      <c r="D7" s="62" t="s">
        <v>189</v>
      </c>
      <c r="E7" s="7" t="s">
        <v>16</v>
      </c>
      <c r="F7" s="62">
        <v>201287</v>
      </c>
      <c r="G7" s="62">
        <v>1</v>
      </c>
      <c r="H7" s="62"/>
      <c r="I7" s="62">
        <v>1</v>
      </c>
      <c r="J7" s="5">
        <v>650</v>
      </c>
      <c r="K7" s="6">
        <f t="shared" ref="K7:K9" si="0">J7*I7</f>
        <v>650</v>
      </c>
    </row>
    <row r="8" spans="1:11">
      <c r="A8" s="1" t="s">
        <v>15</v>
      </c>
      <c r="B8" s="2" t="s">
        <v>15</v>
      </c>
      <c r="C8" s="3" t="s">
        <v>42</v>
      </c>
      <c r="D8" s="62" t="s">
        <v>189</v>
      </c>
      <c r="E8" s="7" t="s">
        <v>16</v>
      </c>
      <c r="F8" s="7" t="s">
        <v>16</v>
      </c>
      <c r="G8" s="62">
        <v>1</v>
      </c>
      <c r="H8" s="62"/>
      <c r="I8" s="62">
        <v>1</v>
      </c>
      <c r="J8" s="5">
        <v>1200</v>
      </c>
      <c r="K8" s="6">
        <f t="shared" si="0"/>
        <v>1200</v>
      </c>
    </row>
    <row r="9" spans="1:11" ht="15.75" thickBot="1">
      <c r="A9" s="8" t="s">
        <v>15</v>
      </c>
      <c r="B9" s="9" t="s">
        <v>15</v>
      </c>
      <c r="C9" s="21" t="s">
        <v>18</v>
      </c>
      <c r="D9" s="63" t="s">
        <v>356</v>
      </c>
      <c r="E9" s="22" t="s">
        <v>16</v>
      </c>
      <c r="F9" s="22" t="s">
        <v>16</v>
      </c>
      <c r="G9" s="63">
        <v>1</v>
      </c>
      <c r="H9" s="63"/>
      <c r="I9" s="63">
        <v>1</v>
      </c>
      <c r="J9" s="23">
        <v>2500</v>
      </c>
      <c r="K9" s="29">
        <f t="shared" si="0"/>
        <v>2500</v>
      </c>
    </row>
    <row r="11" spans="1:11" ht="16.5" thickBot="1">
      <c r="A11" s="11" t="s">
        <v>21</v>
      </c>
      <c r="B11" s="11"/>
      <c r="E11" s="12"/>
      <c r="F11" s="13"/>
      <c r="G11" s="44"/>
      <c r="H11" s="44"/>
      <c r="I11" s="44"/>
    </row>
    <row r="12" spans="1:11" ht="15.75" thickBot="1">
      <c r="A12" s="15"/>
      <c r="B12" s="15"/>
      <c r="E12" s="24"/>
      <c r="F12" s="27"/>
      <c r="G12" s="130" t="s">
        <v>22</v>
      </c>
      <c r="H12" s="131"/>
      <c r="I12" s="131"/>
      <c r="J12" s="132"/>
      <c r="K12" s="61">
        <f>SUM(I1:I9)</f>
        <v>4</v>
      </c>
    </row>
    <row r="13" spans="1:11">
      <c r="A13" s="38" t="s">
        <v>15</v>
      </c>
      <c r="B13" s="133" t="s">
        <v>23</v>
      </c>
      <c r="C13" s="134"/>
      <c r="E13" s="26"/>
      <c r="F13" s="27"/>
      <c r="G13" s="135" t="s">
        <v>24</v>
      </c>
      <c r="H13" s="136"/>
      <c r="I13" s="136"/>
      <c r="J13" s="137"/>
      <c r="K13" s="6">
        <f>SUM(K1:K9)</f>
        <v>5000</v>
      </c>
    </row>
    <row r="14" spans="1:11" ht="15.75" thickBot="1">
      <c r="A14" s="19" t="s">
        <v>16</v>
      </c>
      <c r="B14" s="138" t="s">
        <v>25</v>
      </c>
      <c r="C14" s="139"/>
      <c r="E14" s="26"/>
      <c r="F14" s="27"/>
      <c r="G14" s="140" t="s">
        <v>26</v>
      </c>
      <c r="H14" s="141"/>
      <c r="I14" s="141"/>
      <c r="J14" s="141"/>
      <c r="K14" s="29">
        <f>K13*0.07</f>
        <v>350.00000000000006</v>
      </c>
    </row>
  </sheetData>
  <mergeCells count="22"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G12:J12"/>
    <mergeCell ref="B13:C13"/>
    <mergeCell ref="G13:J13"/>
    <mergeCell ref="B14:C14"/>
    <mergeCell ref="G14:J14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19"/>
  <sheetViews>
    <sheetView workbookViewId="0">
      <selection activeCell="O2" sqref="O2"/>
    </sheetView>
  </sheetViews>
  <sheetFormatPr defaultRowHeight="15"/>
  <cols>
    <col min="1" max="1" width="5.42578125" customWidth="1"/>
    <col min="2" max="2" width="9.42578125" customWidth="1"/>
    <col min="3" max="3" width="16.28515625" customWidth="1"/>
    <col min="4" max="4" width="8.5703125" customWidth="1"/>
    <col min="5" max="5" width="8" customWidth="1"/>
    <col min="6" max="6" width="19.42578125" bestFit="1" customWidth="1"/>
    <col min="7" max="7" width="5.140625" customWidth="1"/>
    <col min="8" max="8" width="4.28515625" customWidth="1"/>
    <col min="9" max="9" width="4.140625" customWidth="1"/>
  </cols>
  <sheetData>
    <row r="1" spans="1:11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>
      <c r="A2" s="150" t="s">
        <v>0</v>
      </c>
      <c r="B2" s="151"/>
      <c r="C2" s="151"/>
      <c r="D2" s="152"/>
      <c r="E2" s="152"/>
      <c r="F2" s="152"/>
      <c r="G2" s="152"/>
      <c r="H2" s="153" t="s">
        <v>1</v>
      </c>
      <c r="I2" s="153"/>
      <c r="J2" s="154">
        <v>42193</v>
      </c>
      <c r="K2" s="155"/>
    </row>
    <row r="3" spans="1:11">
      <c r="A3" s="142" t="s">
        <v>2</v>
      </c>
      <c r="B3" s="143"/>
      <c r="C3" s="143"/>
      <c r="D3" s="143"/>
      <c r="E3" s="143"/>
      <c r="F3" s="175" t="s">
        <v>756</v>
      </c>
      <c r="G3" s="175"/>
      <c r="H3" s="175"/>
      <c r="I3" s="175"/>
      <c r="J3" s="175"/>
      <c r="K3" s="185"/>
    </row>
    <row r="4" spans="1:11" ht="24" customHeight="1">
      <c r="A4" s="160" t="s">
        <v>3</v>
      </c>
      <c r="B4" s="156" t="s">
        <v>4</v>
      </c>
      <c r="C4" s="161" t="s">
        <v>5</v>
      </c>
      <c r="D4" s="161" t="s">
        <v>6</v>
      </c>
      <c r="E4" s="162" t="s">
        <v>7</v>
      </c>
      <c r="F4" s="163" t="s">
        <v>8</v>
      </c>
      <c r="G4" s="156" t="s">
        <v>9</v>
      </c>
      <c r="H4" s="156"/>
      <c r="I4" s="157" t="s">
        <v>10</v>
      </c>
      <c r="J4" s="158" t="s">
        <v>11</v>
      </c>
      <c r="K4" s="159" t="s">
        <v>12</v>
      </c>
    </row>
    <row r="5" spans="1:11">
      <c r="A5" s="160"/>
      <c r="B5" s="156"/>
      <c r="C5" s="161"/>
      <c r="D5" s="161"/>
      <c r="E5" s="162"/>
      <c r="F5" s="163"/>
      <c r="G5" s="43" t="s">
        <v>13</v>
      </c>
      <c r="H5" s="43" t="s">
        <v>14</v>
      </c>
      <c r="I5" s="157"/>
      <c r="J5" s="158"/>
      <c r="K5" s="159"/>
    </row>
    <row r="6" spans="1:11">
      <c r="A6" s="1" t="s">
        <v>15</v>
      </c>
      <c r="B6" s="153" t="s">
        <v>436</v>
      </c>
      <c r="C6" s="3" t="s">
        <v>441</v>
      </c>
      <c r="D6" s="62" t="s">
        <v>52</v>
      </c>
      <c r="E6" s="62" t="s">
        <v>758</v>
      </c>
      <c r="F6" s="7" t="s">
        <v>16</v>
      </c>
      <c r="G6" s="62">
        <v>1</v>
      </c>
      <c r="H6" s="62"/>
      <c r="I6" s="62">
        <v>1</v>
      </c>
      <c r="J6" s="5">
        <v>15000</v>
      </c>
      <c r="K6" s="6">
        <f>J6*I6</f>
        <v>15000</v>
      </c>
    </row>
    <row r="7" spans="1:11">
      <c r="A7" s="1" t="s">
        <v>15</v>
      </c>
      <c r="B7" s="153"/>
      <c r="C7" s="3" t="s">
        <v>71</v>
      </c>
      <c r="D7" s="62" t="s">
        <v>439</v>
      </c>
      <c r="E7" s="7" t="s">
        <v>16</v>
      </c>
      <c r="F7" s="7" t="s">
        <v>16</v>
      </c>
      <c r="G7" s="62">
        <v>1</v>
      </c>
      <c r="H7" s="62"/>
      <c r="I7" s="62">
        <v>1</v>
      </c>
      <c r="J7" s="5">
        <v>2500</v>
      </c>
      <c r="K7" s="6">
        <f t="shared" ref="K7:K14" si="0">J7*I7</f>
        <v>2500</v>
      </c>
    </row>
    <row r="8" spans="1:11">
      <c r="A8" s="1" t="s">
        <v>15</v>
      </c>
      <c r="B8" s="153"/>
      <c r="C8" s="3" t="s">
        <v>362</v>
      </c>
      <c r="D8" s="62" t="s">
        <v>189</v>
      </c>
      <c r="E8" s="7" t="s">
        <v>16</v>
      </c>
      <c r="F8" s="62">
        <v>382376</v>
      </c>
      <c r="G8" s="62">
        <v>1</v>
      </c>
      <c r="H8" s="62"/>
      <c r="I8" s="62">
        <v>1</v>
      </c>
      <c r="J8" s="5">
        <v>650</v>
      </c>
      <c r="K8" s="6">
        <f t="shared" si="0"/>
        <v>650</v>
      </c>
    </row>
    <row r="9" spans="1:11">
      <c r="A9" s="1" t="s">
        <v>15</v>
      </c>
      <c r="B9" s="153"/>
      <c r="C9" s="3" t="s">
        <v>440</v>
      </c>
      <c r="D9" s="62" t="s">
        <v>67</v>
      </c>
      <c r="E9" s="62" t="s">
        <v>543</v>
      </c>
      <c r="F9" s="62" t="s">
        <v>759</v>
      </c>
      <c r="G9" s="62"/>
      <c r="H9" s="62">
        <v>1</v>
      </c>
      <c r="I9" s="62">
        <v>1</v>
      </c>
      <c r="J9" s="5">
        <v>250000</v>
      </c>
      <c r="K9" s="6">
        <f t="shared" si="0"/>
        <v>250000</v>
      </c>
    </row>
    <row r="10" spans="1:11">
      <c r="A10" s="1" t="s">
        <v>15</v>
      </c>
      <c r="B10" s="153"/>
      <c r="C10" s="3" t="s">
        <v>66</v>
      </c>
      <c r="D10" s="62" t="s">
        <v>67</v>
      </c>
      <c r="E10" s="62" t="s">
        <v>542</v>
      </c>
      <c r="F10" s="62" t="s">
        <v>760</v>
      </c>
      <c r="G10" s="62">
        <v>1</v>
      </c>
      <c r="H10" s="62"/>
      <c r="I10" s="62">
        <v>1</v>
      </c>
      <c r="J10" s="5">
        <v>250000</v>
      </c>
      <c r="K10" s="6">
        <f t="shared" si="0"/>
        <v>250000</v>
      </c>
    </row>
    <row r="11" spans="1:11">
      <c r="A11" s="1" t="s">
        <v>15</v>
      </c>
      <c r="B11" s="153"/>
      <c r="C11" s="3" t="s">
        <v>42</v>
      </c>
      <c r="D11" s="62" t="s">
        <v>189</v>
      </c>
      <c r="E11" s="7" t="s">
        <v>16</v>
      </c>
      <c r="F11" s="7" t="s">
        <v>16</v>
      </c>
      <c r="G11" s="62"/>
      <c r="H11" s="62">
        <v>1</v>
      </c>
      <c r="I11" s="62">
        <v>1</v>
      </c>
      <c r="J11" s="5">
        <v>1200</v>
      </c>
      <c r="K11" s="6">
        <f t="shared" si="0"/>
        <v>1200</v>
      </c>
    </row>
    <row r="12" spans="1:11">
      <c r="A12" s="1" t="s">
        <v>15</v>
      </c>
      <c r="B12" s="153"/>
      <c r="C12" s="3" t="s">
        <v>336</v>
      </c>
      <c r="D12" s="7" t="s">
        <v>16</v>
      </c>
      <c r="E12" s="7" t="s">
        <v>16</v>
      </c>
      <c r="F12" s="7" t="s">
        <v>16</v>
      </c>
      <c r="G12" s="62">
        <v>1</v>
      </c>
      <c r="H12" s="62"/>
      <c r="I12" s="62">
        <v>1</v>
      </c>
      <c r="J12" s="5">
        <v>6500</v>
      </c>
      <c r="K12" s="6">
        <f t="shared" si="0"/>
        <v>6500</v>
      </c>
    </row>
    <row r="13" spans="1:11">
      <c r="A13" s="1" t="s">
        <v>15</v>
      </c>
      <c r="B13" s="153"/>
      <c r="C13" s="3" t="s">
        <v>362</v>
      </c>
      <c r="D13" s="7" t="s">
        <v>16</v>
      </c>
      <c r="E13" s="7" t="s">
        <v>16</v>
      </c>
      <c r="F13" s="7" t="s">
        <v>16</v>
      </c>
      <c r="G13" s="62"/>
      <c r="H13" s="62">
        <v>1</v>
      </c>
      <c r="I13" s="62">
        <v>1</v>
      </c>
      <c r="J13" s="5">
        <v>650</v>
      </c>
      <c r="K13" s="6">
        <f t="shared" si="0"/>
        <v>650</v>
      </c>
    </row>
    <row r="14" spans="1:11" ht="15.75" thickBot="1">
      <c r="A14" s="8" t="s">
        <v>15</v>
      </c>
      <c r="B14" s="199"/>
      <c r="C14" s="21" t="s">
        <v>757</v>
      </c>
      <c r="D14" s="22" t="s">
        <v>16</v>
      </c>
      <c r="E14" s="22" t="s">
        <v>16</v>
      </c>
      <c r="F14" s="22" t="s">
        <v>16</v>
      </c>
      <c r="G14" s="63">
        <v>1</v>
      </c>
      <c r="H14" s="63"/>
      <c r="I14" s="63">
        <v>1</v>
      </c>
      <c r="J14" s="23">
        <v>1200</v>
      </c>
      <c r="K14" s="29">
        <f t="shared" si="0"/>
        <v>1200</v>
      </c>
    </row>
    <row r="16" spans="1:11" ht="16.5" thickBot="1">
      <c r="A16" s="11" t="s">
        <v>21</v>
      </c>
      <c r="B16" s="11"/>
      <c r="E16" s="12"/>
      <c r="F16" s="13"/>
      <c r="G16" s="44"/>
      <c r="H16" s="44"/>
      <c r="I16" s="44"/>
    </row>
    <row r="17" spans="1:11" ht="15.75" thickBot="1">
      <c r="A17" s="15"/>
      <c r="B17" s="15"/>
      <c r="E17" s="24"/>
      <c r="F17" s="27"/>
      <c r="G17" s="130" t="s">
        <v>22</v>
      </c>
      <c r="H17" s="131"/>
      <c r="I17" s="131"/>
      <c r="J17" s="132"/>
      <c r="K17" s="61">
        <f>SUM(I6:I14)</f>
        <v>9</v>
      </c>
    </row>
    <row r="18" spans="1:11">
      <c r="A18" s="38" t="s">
        <v>15</v>
      </c>
      <c r="B18" s="133" t="s">
        <v>23</v>
      </c>
      <c r="C18" s="134"/>
      <c r="E18" s="26"/>
      <c r="F18" s="27"/>
      <c r="G18" s="135" t="s">
        <v>24</v>
      </c>
      <c r="H18" s="136"/>
      <c r="I18" s="136"/>
      <c r="J18" s="137"/>
      <c r="K18" s="6">
        <f>SUM(K6:K14)</f>
        <v>527700</v>
      </c>
    </row>
    <row r="19" spans="1:11" ht="15.75" thickBot="1">
      <c r="A19" s="19" t="s">
        <v>16</v>
      </c>
      <c r="B19" s="138" t="s">
        <v>25</v>
      </c>
      <c r="C19" s="139"/>
      <c r="E19" s="26"/>
      <c r="F19" s="27"/>
      <c r="G19" s="140" t="s">
        <v>26</v>
      </c>
      <c r="H19" s="141"/>
      <c r="I19" s="141"/>
      <c r="J19" s="141"/>
      <c r="K19" s="29">
        <f>K18*0.07</f>
        <v>36939</v>
      </c>
    </row>
  </sheetData>
  <mergeCells count="23"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B6:B14"/>
    <mergeCell ref="G17:J17"/>
    <mergeCell ref="B18:C18"/>
    <mergeCell ref="G18:J18"/>
    <mergeCell ref="B19:C19"/>
    <mergeCell ref="G19:J19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activeCell="Q6" sqref="Q6"/>
    </sheetView>
  </sheetViews>
  <sheetFormatPr defaultRowHeight="15"/>
  <cols>
    <col min="1" max="1" width="4.7109375" customWidth="1"/>
    <col min="2" max="2" width="4.42578125" customWidth="1"/>
    <col min="3" max="3" width="16.5703125" customWidth="1"/>
    <col min="4" max="4" width="10.5703125" bestFit="1" customWidth="1"/>
    <col min="5" max="5" width="13.5703125" bestFit="1" customWidth="1"/>
    <col min="6" max="6" width="10.42578125" bestFit="1" customWidth="1"/>
    <col min="7" max="7" width="5.42578125" customWidth="1"/>
    <col min="8" max="8" width="4.5703125" customWidth="1"/>
    <col min="9" max="9" width="5" customWidth="1"/>
  </cols>
  <sheetData>
    <row r="1" spans="1:11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>
      <c r="A2" s="150" t="s">
        <v>0</v>
      </c>
      <c r="B2" s="151"/>
      <c r="C2" s="151"/>
      <c r="D2" s="152"/>
      <c r="E2" s="152"/>
      <c r="F2" s="152"/>
      <c r="G2" s="152"/>
      <c r="H2" s="153" t="s">
        <v>1</v>
      </c>
      <c r="I2" s="153"/>
      <c r="J2" s="154">
        <v>42193</v>
      </c>
      <c r="K2" s="155"/>
    </row>
    <row r="3" spans="1:11">
      <c r="A3" s="142" t="s">
        <v>2</v>
      </c>
      <c r="B3" s="143"/>
      <c r="C3" s="143"/>
      <c r="D3" s="143"/>
      <c r="E3" s="143"/>
      <c r="F3" s="175" t="s">
        <v>761</v>
      </c>
      <c r="G3" s="175"/>
      <c r="H3" s="175"/>
      <c r="I3" s="175"/>
      <c r="J3" s="175"/>
      <c r="K3" s="185"/>
    </row>
    <row r="4" spans="1:11" ht="23.25" customHeight="1">
      <c r="A4" s="160" t="s">
        <v>3</v>
      </c>
      <c r="B4" s="156" t="s">
        <v>4</v>
      </c>
      <c r="C4" s="161" t="s">
        <v>5</v>
      </c>
      <c r="D4" s="161" t="s">
        <v>6</v>
      </c>
      <c r="E4" s="162" t="s">
        <v>7</v>
      </c>
      <c r="F4" s="163" t="s">
        <v>8</v>
      </c>
      <c r="G4" s="156" t="s">
        <v>9</v>
      </c>
      <c r="H4" s="156"/>
      <c r="I4" s="157" t="s">
        <v>10</v>
      </c>
      <c r="J4" s="158" t="s">
        <v>11</v>
      </c>
      <c r="K4" s="159" t="s">
        <v>12</v>
      </c>
    </row>
    <row r="5" spans="1:11">
      <c r="A5" s="160"/>
      <c r="B5" s="156"/>
      <c r="C5" s="161"/>
      <c r="D5" s="161"/>
      <c r="E5" s="162"/>
      <c r="F5" s="163"/>
      <c r="G5" s="43" t="s">
        <v>13</v>
      </c>
      <c r="H5" s="43" t="s">
        <v>14</v>
      </c>
      <c r="I5" s="157"/>
      <c r="J5" s="158"/>
      <c r="K5" s="159"/>
    </row>
    <row r="6" spans="1:11">
      <c r="A6" s="1" t="s">
        <v>15</v>
      </c>
      <c r="B6" s="2" t="s">
        <v>15</v>
      </c>
      <c r="C6" s="3" t="s">
        <v>762</v>
      </c>
      <c r="D6" s="62" t="s">
        <v>37</v>
      </c>
      <c r="E6" s="62">
        <v>138379</v>
      </c>
      <c r="F6" s="7" t="s">
        <v>16</v>
      </c>
      <c r="G6" s="62">
        <v>1</v>
      </c>
      <c r="H6" s="62"/>
      <c r="I6" s="62">
        <v>1</v>
      </c>
      <c r="J6" s="5">
        <v>650</v>
      </c>
      <c r="K6" s="6">
        <f>J6*I6</f>
        <v>650</v>
      </c>
    </row>
    <row r="7" spans="1:11">
      <c r="A7" s="1" t="s">
        <v>15</v>
      </c>
      <c r="B7" s="2" t="s">
        <v>15</v>
      </c>
      <c r="C7" s="3" t="s">
        <v>71</v>
      </c>
      <c r="D7" s="62" t="s">
        <v>765</v>
      </c>
      <c r="E7" s="7" t="s">
        <v>16</v>
      </c>
      <c r="F7" s="7" t="s">
        <v>16</v>
      </c>
      <c r="G7" s="62">
        <v>1</v>
      </c>
      <c r="H7" s="62"/>
      <c r="I7" s="62">
        <v>1</v>
      </c>
      <c r="J7" s="5">
        <v>2500</v>
      </c>
      <c r="K7" s="6">
        <f t="shared" ref="K7:K16" si="0">J7*I7</f>
        <v>2500</v>
      </c>
    </row>
    <row r="8" spans="1:11">
      <c r="A8" s="1" t="s">
        <v>15</v>
      </c>
      <c r="B8" s="2" t="s">
        <v>15</v>
      </c>
      <c r="C8" s="3" t="s">
        <v>71</v>
      </c>
      <c r="D8" s="62" t="s">
        <v>439</v>
      </c>
      <c r="E8" s="7" t="s">
        <v>16</v>
      </c>
      <c r="F8" s="7" t="s">
        <v>16</v>
      </c>
      <c r="G8" s="62">
        <v>1</v>
      </c>
      <c r="H8" s="62"/>
      <c r="I8" s="62">
        <v>1</v>
      </c>
      <c r="J8" s="5">
        <v>2500</v>
      </c>
      <c r="K8" s="6">
        <f t="shared" si="0"/>
        <v>2500</v>
      </c>
    </row>
    <row r="9" spans="1:11">
      <c r="A9" s="1" t="s">
        <v>15</v>
      </c>
      <c r="B9" s="2" t="s">
        <v>15</v>
      </c>
      <c r="C9" s="3" t="s">
        <v>42</v>
      </c>
      <c r="D9" s="62" t="s">
        <v>766</v>
      </c>
      <c r="E9" s="7" t="s">
        <v>16</v>
      </c>
      <c r="F9" s="7" t="s">
        <v>16</v>
      </c>
      <c r="G9" s="62">
        <v>1</v>
      </c>
      <c r="H9" s="62"/>
      <c r="I9" s="62">
        <v>1</v>
      </c>
      <c r="J9" s="5">
        <v>1200</v>
      </c>
      <c r="K9" s="6">
        <f t="shared" si="0"/>
        <v>1200</v>
      </c>
    </row>
    <row r="10" spans="1:11">
      <c r="A10" s="1" t="s">
        <v>15</v>
      </c>
      <c r="B10" s="2" t="s">
        <v>15</v>
      </c>
      <c r="C10" s="3" t="s">
        <v>336</v>
      </c>
      <c r="D10" s="62" t="s">
        <v>32</v>
      </c>
      <c r="E10" s="7" t="s">
        <v>16</v>
      </c>
      <c r="F10" s="7" t="s">
        <v>16</v>
      </c>
      <c r="G10" s="62">
        <v>1</v>
      </c>
      <c r="H10" s="62"/>
      <c r="I10" s="62">
        <v>1</v>
      </c>
      <c r="J10" s="5">
        <v>6500</v>
      </c>
      <c r="K10" s="6">
        <f t="shared" si="0"/>
        <v>6500</v>
      </c>
    </row>
    <row r="11" spans="1:11">
      <c r="A11" s="1" t="s">
        <v>15</v>
      </c>
      <c r="B11" s="2" t="s">
        <v>15</v>
      </c>
      <c r="C11" s="3" t="s">
        <v>17</v>
      </c>
      <c r="D11" s="62" t="s">
        <v>767</v>
      </c>
      <c r="E11" s="7" t="s">
        <v>16</v>
      </c>
      <c r="F11" s="62">
        <v>10033168</v>
      </c>
      <c r="G11" s="62">
        <v>1</v>
      </c>
      <c r="H11" s="62"/>
      <c r="I11" s="62">
        <v>1</v>
      </c>
      <c r="J11" s="5">
        <v>6500</v>
      </c>
      <c r="K11" s="6">
        <f t="shared" si="0"/>
        <v>6500</v>
      </c>
    </row>
    <row r="12" spans="1:11">
      <c r="A12" s="1" t="s">
        <v>15</v>
      </c>
      <c r="B12" s="2" t="s">
        <v>15</v>
      </c>
      <c r="C12" s="3" t="s">
        <v>763</v>
      </c>
      <c r="D12" s="7" t="s">
        <v>16</v>
      </c>
      <c r="E12" s="7" t="s">
        <v>16</v>
      </c>
      <c r="F12" s="7" t="s">
        <v>16</v>
      </c>
      <c r="G12" s="62">
        <v>1</v>
      </c>
      <c r="H12" s="62"/>
      <c r="I12" s="62">
        <v>1</v>
      </c>
      <c r="J12" s="5">
        <v>10000</v>
      </c>
      <c r="K12" s="6">
        <f t="shared" si="0"/>
        <v>10000</v>
      </c>
    </row>
    <row r="13" spans="1:11">
      <c r="A13" s="1" t="s">
        <v>15</v>
      </c>
      <c r="B13" s="2" t="s">
        <v>15</v>
      </c>
      <c r="C13" s="3" t="s">
        <v>764</v>
      </c>
      <c r="D13" s="7" t="s">
        <v>16</v>
      </c>
      <c r="E13" s="7" t="s">
        <v>16</v>
      </c>
      <c r="F13" s="7" t="s">
        <v>16</v>
      </c>
      <c r="G13" s="62">
        <v>1</v>
      </c>
      <c r="H13" s="62"/>
      <c r="I13" s="62">
        <v>1</v>
      </c>
      <c r="J13" s="5">
        <v>65000</v>
      </c>
      <c r="K13" s="6">
        <f t="shared" si="0"/>
        <v>65000</v>
      </c>
    </row>
    <row r="14" spans="1:11">
      <c r="A14" s="1" t="s">
        <v>15</v>
      </c>
      <c r="B14" s="2" t="s">
        <v>15</v>
      </c>
      <c r="C14" s="3" t="s">
        <v>440</v>
      </c>
      <c r="D14" s="62" t="s">
        <v>196</v>
      </c>
      <c r="E14" s="62" t="s">
        <v>653</v>
      </c>
      <c r="F14" s="62">
        <v>20013705986</v>
      </c>
      <c r="G14" s="62">
        <v>1</v>
      </c>
      <c r="H14" s="62"/>
      <c r="I14" s="62">
        <v>1</v>
      </c>
      <c r="J14" s="5">
        <v>250000</v>
      </c>
      <c r="K14" s="6">
        <f t="shared" si="0"/>
        <v>250000</v>
      </c>
    </row>
    <row r="15" spans="1:11">
      <c r="A15" s="1" t="s">
        <v>15</v>
      </c>
      <c r="B15" s="2" t="s">
        <v>15</v>
      </c>
      <c r="C15" s="3" t="s">
        <v>66</v>
      </c>
      <c r="D15" s="62" t="s">
        <v>196</v>
      </c>
      <c r="E15" s="7" t="s">
        <v>16</v>
      </c>
      <c r="F15" s="62">
        <v>20032005296</v>
      </c>
      <c r="G15" s="62">
        <v>1</v>
      </c>
      <c r="H15" s="62"/>
      <c r="I15" s="62">
        <v>1</v>
      </c>
      <c r="J15" s="5">
        <v>250000</v>
      </c>
      <c r="K15" s="6">
        <f t="shared" si="0"/>
        <v>250000</v>
      </c>
    </row>
    <row r="16" spans="1:11" ht="15.75" thickBot="1">
      <c r="A16" s="8" t="s">
        <v>15</v>
      </c>
      <c r="B16" s="9" t="s">
        <v>15</v>
      </c>
      <c r="C16" s="21" t="s">
        <v>441</v>
      </c>
      <c r="D16" s="63" t="s">
        <v>444</v>
      </c>
      <c r="E16" s="63" t="s">
        <v>768</v>
      </c>
      <c r="F16" s="63" t="s">
        <v>769</v>
      </c>
      <c r="G16" s="63">
        <v>1</v>
      </c>
      <c r="H16" s="63"/>
      <c r="I16" s="63">
        <v>1</v>
      </c>
      <c r="J16" s="23">
        <v>15000</v>
      </c>
      <c r="K16" s="29">
        <f t="shared" si="0"/>
        <v>15000</v>
      </c>
    </row>
    <row r="18" spans="1:11" ht="16.5" thickBot="1">
      <c r="A18" s="11" t="s">
        <v>21</v>
      </c>
      <c r="B18" s="11"/>
      <c r="E18" s="12"/>
      <c r="F18" s="13"/>
      <c r="G18" s="44"/>
      <c r="H18" s="44"/>
      <c r="I18" s="44"/>
    </row>
    <row r="19" spans="1:11" ht="15.75" thickBot="1">
      <c r="A19" s="15"/>
      <c r="B19" s="15"/>
      <c r="E19" s="24"/>
      <c r="F19" s="27"/>
      <c r="G19" s="130" t="s">
        <v>22</v>
      </c>
      <c r="H19" s="131"/>
      <c r="I19" s="131"/>
      <c r="J19" s="132"/>
      <c r="K19" s="61">
        <f>SUM(I6:I16)</f>
        <v>11</v>
      </c>
    </row>
    <row r="20" spans="1:11">
      <c r="A20" s="38" t="s">
        <v>15</v>
      </c>
      <c r="B20" s="133" t="s">
        <v>23</v>
      </c>
      <c r="C20" s="134"/>
      <c r="E20" s="26"/>
      <c r="F20" s="27"/>
      <c r="G20" s="135" t="s">
        <v>24</v>
      </c>
      <c r="H20" s="136"/>
      <c r="I20" s="136"/>
      <c r="J20" s="137"/>
      <c r="K20" s="6">
        <f>SUM(K6:K16)</f>
        <v>609850</v>
      </c>
    </row>
    <row r="21" spans="1:11" ht="15.75" thickBot="1">
      <c r="A21" s="19" t="s">
        <v>16</v>
      </c>
      <c r="B21" s="138" t="s">
        <v>25</v>
      </c>
      <c r="C21" s="139"/>
      <c r="E21" s="26"/>
      <c r="F21" s="27"/>
      <c r="G21" s="140" t="s">
        <v>26</v>
      </c>
      <c r="H21" s="141"/>
      <c r="I21" s="141"/>
      <c r="J21" s="141"/>
      <c r="K21" s="29">
        <f>K20*0.07</f>
        <v>42689.500000000007</v>
      </c>
    </row>
  </sheetData>
  <mergeCells count="22"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G19:J19"/>
    <mergeCell ref="B20:C20"/>
    <mergeCell ref="G20:J20"/>
    <mergeCell ref="B21:C21"/>
    <mergeCell ref="G21:J21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36"/>
  <sheetViews>
    <sheetView workbookViewId="0">
      <selection sqref="A1:K1"/>
    </sheetView>
  </sheetViews>
  <sheetFormatPr defaultRowHeight="15"/>
  <cols>
    <col min="1" max="1" width="4.7109375" customWidth="1"/>
    <col min="2" max="2" width="6.42578125" customWidth="1"/>
    <col min="3" max="3" width="20" bestFit="1" customWidth="1"/>
    <col min="4" max="4" width="14.140625" bestFit="1" customWidth="1"/>
    <col min="5" max="5" width="8.28515625" bestFit="1" customWidth="1"/>
    <col min="6" max="6" width="10.7109375" bestFit="1" customWidth="1"/>
    <col min="7" max="7" width="4.5703125" customWidth="1"/>
    <col min="8" max="8" width="4.140625" customWidth="1"/>
    <col min="9" max="9" width="4.5703125" customWidth="1"/>
  </cols>
  <sheetData>
    <row r="1" spans="1:11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>
      <c r="A2" s="150" t="s">
        <v>0</v>
      </c>
      <c r="B2" s="151"/>
      <c r="C2" s="151"/>
      <c r="D2" s="152"/>
      <c r="E2" s="152"/>
      <c r="F2" s="152"/>
      <c r="G2" s="152"/>
      <c r="H2" s="153" t="s">
        <v>1</v>
      </c>
      <c r="I2" s="153"/>
      <c r="J2" s="154">
        <v>42193</v>
      </c>
      <c r="K2" s="155"/>
    </row>
    <row r="3" spans="1:11">
      <c r="A3" s="142" t="s">
        <v>2</v>
      </c>
      <c r="B3" s="143"/>
      <c r="C3" s="143"/>
      <c r="D3" s="143"/>
      <c r="E3" s="143"/>
      <c r="F3" s="175" t="s">
        <v>770</v>
      </c>
      <c r="G3" s="175"/>
      <c r="H3" s="175"/>
      <c r="I3" s="175"/>
      <c r="J3" s="175"/>
      <c r="K3" s="185"/>
    </row>
    <row r="4" spans="1:11" ht="22.5" customHeight="1">
      <c r="A4" s="160" t="s">
        <v>3</v>
      </c>
      <c r="B4" s="156" t="s">
        <v>4</v>
      </c>
      <c r="C4" s="161" t="s">
        <v>5</v>
      </c>
      <c r="D4" s="161" t="s">
        <v>6</v>
      </c>
      <c r="E4" s="162" t="s">
        <v>7</v>
      </c>
      <c r="F4" s="163" t="s">
        <v>8</v>
      </c>
      <c r="G4" s="156" t="s">
        <v>9</v>
      </c>
      <c r="H4" s="156"/>
      <c r="I4" s="157" t="s">
        <v>10</v>
      </c>
      <c r="J4" s="158" t="s">
        <v>11</v>
      </c>
      <c r="K4" s="159" t="s">
        <v>12</v>
      </c>
    </row>
    <row r="5" spans="1:11">
      <c r="A5" s="160"/>
      <c r="B5" s="156"/>
      <c r="C5" s="161"/>
      <c r="D5" s="161"/>
      <c r="E5" s="162"/>
      <c r="F5" s="163"/>
      <c r="G5" s="43" t="s">
        <v>13</v>
      </c>
      <c r="H5" s="43" t="s">
        <v>14</v>
      </c>
      <c r="I5" s="157"/>
      <c r="J5" s="158"/>
      <c r="K5" s="159"/>
    </row>
    <row r="6" spans="1:11">
      <c r="A6" s="1" t="s">
        <v>15</v>
      </c>
      <c r="B6" s="161" t="s">
        <v>467</v>
      </c>
      <c r="C6" s="3" t="s">
        <v>440</v>
      </c>
      <c r="D6" s="62" t="s">
        <v>196</v>
      </c>
      <c r="E6" s="62" t="s">
        <v>653</v>
      </c>
      <c r="F6" s="62">
        <v>20013705969</v>
      </c>
      <c r="G6" s="62">
        <v>1</v>
      </c>
      <c r="H6" s="62"/>
      <c r="I6" s="62">
        <v>1</v>
      </c>
      <c r="J6" s="5">
        <v>250000</v>
      </c>
      <c r="K6" s="6">
        <f>J6*I6</f>
        <v>250000</v>
      </c>
    </row>
    <row r="7" spans="1:11">
      <c r="A7" s="1" t="s">
        <v>15</v>
      </c>
      <c r="B7" s="161"/>
      <c r="C7" s="3" t="s">
        <v>66</v>
      </c>
      <c r="D7" s="62" t="s">
        <v>196</v>
      </c>
      <c r="E7" s="62" t="s">
        <v>519</v>
      </c>
      <c r="F7" s="62">
        <v>14913248</v>
      </c>
      <c r="G7" s="62">
        <v>1</v>
      </c>
      <c r="H7" s="62"/>
      <c r="I7" s="62">
        <v>1</v>
      </c>
      <c r="J7" s="5">
        <v>250000</v>
      </c>
      <c r="K7" s="6">
        <f t="shared" ref="K7:K31" si="0">J7*I7</f>
        <v>250000</v>
      </c>
    </row>
    <row r="8" spans="1:11">
      <c r="A8" s="1" t="s">
        <v>15</v>
      </c>
      <c r="B8" s="161" t="s">
        <v>335</v>
      </c>
      <c r="C8" s="3" t="s">
        <v>19</v>
      </c>
      <c r="D8" s="62" t="s">
        <v>32</v>
      </c>
      <c r="E8" s="7" t="s">
        <v>16</v>
      </c>
      <c r="F8" s="7" t="s">
        <v>16</v>
      </c>
      <c r="G8" s="62"/>
      <c r="H8" s="62">
        <v>1</v>
      </c>
      <c r="I8" s="62">
        <v>1</v>
      </c>
      <c r="J8" s="5">
        <v>6500</v>
      </c>
      <c r="K8" s="6">
        <f t="shared" si="0"/>
        <v>6500</v>
      </c>
    </row>
    <row r="9" spans="1:11">
      <c r="A9" s="1" t="s">
        <v>15</v>
      </c>
      <c r="B9" s="161"/>
      <c r="C9" s="3" t="s">
        <v>252</v>
      </c>
      <c r="D9" s="62" t="s">
        <v>32</v>
      </c>
      <c r="E9" s="7" t="s">
        <v>16</v>
      </c>
      <c r="F9" s="7" t="s">
        <v>16</v>
      </c>
      <c r="G9" s="62"/>
      <c r="H9" s="62">
        <v>1</v>
      </c>
      <c r="I9" s="62">
        <v>1</v>
      </c>
      <c r="J9" s="5">
        <v>45000</v>
      </c>
      <c r="K9" s="6">
        <f t="shared" si="0"/>
        <v>45000</v>
      </c>
    </row>
    <row r="10" spans="1:11">
      <c r="A10" s="1" t="s">
        <v>15</v>
      </c>
      <c r="B10" s="168" t="s">
        <v>369</v>
      </c>
      <c r="C10" s="3" t="s">
        <v>771</v>
      </c>
      <c r="D10" s="62" t="s">
        <v>61</v>
      </c>
      <c r="E10" s="62">
        <v>100</v>
      </c>
      <c r="F10" s="62" t="s">
        <v>772</v>
      </c>
      <c r="G10" s="62">
        <v>1</v>
      </c>
      <c r="H10" s="62"/>
      <c r="I10" s="62">
        <v>1</v>
      </c>
      <c r="J10" s="5">
        <v>450000</v>
      </c>
      <c r="K10" s="6">
        <f t="shared" si="0"/>
        <v>450000</v>
      </c>
    </row>
    <row r="11" spans="1:11">
      <c r="A11" s="1" t="s">
        <v>15</v>
      </c>
      <c r="B11" s="209"/>
      <c r="C11" s="3" t="s">
        <v>71</v>
      </c>
      <c r="D11" s="62" t="s">
        <v>32</v>
      </c>
      <c r="E11" s="7" t="s">
        <v>16</v>
      </c>
      <c r="F11" s="7" t="s">
        <v>16</v>
      </c>
      <c r="G11" s="62">
        <v>1</v>
      </c>
      <c r="H11" s="62"/>
      <c r="I11" s="62">
        <v>1</v>
      </c>
      <c r="J11" s="5">
        <v>2500</v>
      </c>
      <c r="K11" s="6">
        <f t="shared" si="0"/>
        <v>2500</v>
      </c>
    </row>
    <row r="12" spans="1:11">
      <c r="A12" s="1" t="s">
        <v>15</v>
      </c>
      <c r="B12" s="209"/>
      <c r="C12" s="3" t="s">
        <v>362</v>
      </c>
      <c r="D12" s="62" t="s">
        <v>773</v>
      </c>
      <c r="E12" s="7" t="s">
        <v>16</v>
      </c>
      <c r="F12" s="7" t="s">
        <v>16</v>
      </c>
      <c r="G12" s="62">
        <v>1</v>
      </c>
      <c r="H12" s="62"/>
      <c r="I12" s="62">
        <v>1</v>
      </c>
      <c r="J12" s="5">
        <v>650</v>
      </c>
      <c r="K12" s="6">
        <f t="shared" si="0"/>
        <v>650</v>
      </c>
    </row>
    <row r="13" spans="1:11">
      <c r="A13" s="1" t="s">
        <v>15</v>
      </c>
      <c r="B13" s="169"/>
      <c r="C13" s="3" t="s">
        <v>480</v>
      </c>
      <c r="D13" s="62" t="s">
        <v>32</v>
      </c>
      <c r="E13" s="7" t="s">
        <v>16</v>
      </c>
      <c r="F13" s="7" t="s">
        <v>16</v>
      </c>
      <c r="G13" s="62">
        <v>1</v>
      </c>
      <c r="H13" s="62"/>
      <c r="I13" s="62">
        <v>1</v>
      </c>
      <c r="J13" s="5">
        <v>10000</v>
      </c>
      <c r="K13" s="6">
        <f t="shared" si="0"/>
        <v>10000</v>
      </c>
    </row>
    <row r="14" spans="1:11">
      <c r="A14" s="1" t="s">
        <v>15</v>
      </c>
      <c r="B14" s="168" t="s">
        <v>351</v>
      </c>
      <c r="C14" s="3" t="s">
        <v>38</v>
      </c>
      <c r="D14" s="62" t="s">
        <v>339</v>
      </c>
      <c r="E14" s="7" t="s">
        <v>16</v>
      </c>
      <c r="F14" s="7" t="s">
        <v>16</v>
      </c>
      <c r="G14" s="62">
        <v>1</v>
      </c>
      <c r="H14" s="62"/>
      <c r="I14" s="62">
        <v>1</v>
      </c>
      <c r="J14" s="5">
        <v>6500</v>
      </c>
      <c r="K14" s="6">
        <f t="shared" si="0"/>
        <v>6500</v>
      </c>
    </row>
    <row r="15" spans="1:11">
      <c r="A15" s="1" t="s">
        <v>15</v>
      </c>
      <c r="B15" s="209"/>
      <c r="C15" s="3" t="s">
        <v>336</v>
      </c>
      <c r="D15" s="62" t="s">
        <v>32</v>
      </c>
      <c r="E15" s="7" t="s">
        <v>16</v>
      </c>
      <c r="F15" s="7" t="s">
        <v>16</v>
      </c>
      <c r="G15" s="62">
        <v>1</v>
      </c>
      <c r="H15" s="62"/>
      <c r="I15" s="62">
        <v>1</v>
      </c>
      <c r="J15" s="5">
        <v>6500</v>
      </c>
      <c r="K15" s="6">
        <f t="shared" si="0"/>
        <v>6500</v>
      </c>
    </row>
    <row r="16" spans="1:11">
      <c r="A16" s="1" t="s">
        <v>15</v>
      </c>
      <c r="B16" s="209"/>
      <c r="C16" s="3" t="s">
        <v>18</v>
      </c>
      <c r="D16" s="62" t="s">
        <v>611</v>
      </c>
      <c r="E16" s="7" t="s">
        <v>16</v>
      </c>
      <c r="F16" s="7" t="s">
        <v>16</v>
      </c>
      <c r="G16" s="62">
        <v>1</v>
      </c>
      <c r="H16" s="62"/>
      <c r="I16" s="62">
        <v>1</v>
      </c>
      <c r="J16" s="5">
        <v>2500</v>
      </c>
      <c r="K16" s="6">
        <f t="shared" si="0"/>
        <v>2500</v>
      </c>
    </row>
    <row r="17" spans="1:11">
      <c r="A17" s="1" t="s">
        <v>15</v>
      </c>
      <c r="B17" s="209"/>
      <c r="C17" s="3" t="s">
        <v>19</v>
      </c>
      <c r="D17" s="62" t="s">
        <v>32</v>
      </c>
      <c r="E17" s="7" t="s">
        <v>16</v>
      </c>
      <c r="F17" s="7" t="s">
        <v>16</v>
      </c>
      <c r="G17" s="62">
        <v>1</v>
      </c>
      <c r="H17" s="62"/>
      <c r="I17" s="62">
        <v>1</v>
      </c>
      <c r="J17" s="5">
        <v>6500</v>
      </c>
      <c r="K17" s="6">
        <f t="shared" si="0"/>
        <v>6500</v>
      </c>
    </row>
    <row r="18" spans="1:11">
      <c r="A18" s="1" t="s">
        <v>15</v>
      </c>
      <c r="B18" s="209"/>
      <c r="C18" s="3" t="s">
        <v>222</v>
      </c>
      <c r="D18" s="62" t="s">
        <v>32</v>
      </c>
      <c r="E18" s="7" t="s">
        <v>16</v>
      </c>
      <c r="F18" s="7" t="s">
        <v>16</v>
      </c>
      <c r="G18" s="62">
        <v>1</v>
      </c>
      <c r="H18" s="62"/>
      <c r="I18" s="62">
        <v>1</v>
      </c>
      <c r="J18" s="5">
        <v>14000</v>
      </c>
      <c r="K18" s="6">
        <f t="shared" si="0"/>
        <v>14000</v>
      </c>
    </row>
    <row r="19" spans="1:11">
      <c r="A19" s="1" t="s">
        <v>15</v>
      </c>
      <c r="B19" s="209"/>
      <c r="C19" s="3" t="s">
        <v>362</v>
      </c>
      <c r="D19" s="62" t="s">
        <v>774</v>
      </c>
      <c r="E19" s="7" t="s">
        <v>16</v>
      </c>
      <c r="F19" s="7" t="s">
        <v>16</v>
      </c>
      <c r="G19" s="62">
        <v>1</v>
      </c>
      <c r="H19" s="62"/>
      <c r="I19" s="62">
        <v>1</v>
      </c>
      <c r="J19" s="5">
        <v>650</v>
      </c>
      <c r="K19" s="6">
        <f t="shared" si="0"/>
        <v>650</v>
      </c>
    </row>
    <row r="20" spans="1:11">
      <c r="A20" s="1" t="s">
        <v>15</v>
      </c>
      <c r="B20" s="169"/>
      <c r="C20" s="3" t="s">
        <v>44</v>
      </c>
      <c r="D20" s="62" t="s">
        <v>481</v>
      </c>
      <c r="E20" s="7" t="s">
        <v>16</v>
      </c>
      <c r="F20" s="7" t="s">
        <v>16</v>
      </c>
      <c r="G20" s="62">
        <v>1</v>
      </c>
      <c r="H20" s="62"/>
      <c r="I20" s="62">
        <v>1</v>
      </c>
      <c r="J20" s="5">
        <v>38000</v>
      </c>
      <c r="K20" s="6">
        <f t="shared" si="0"/>
        <v>38000</v>
      </c>
    </row>
    <row r="21" spans="1:11">
      <c r="A21" s="1" t="s">
        <v>15</v>
      </c>
      <c r="B21" s="161" t="s">
        <v>535</v>
      </c>
      <c r="C21" s="3" t="s">
        <v>42</v>
      </c>
      <c r="D21" s="62" t="s">
        <v>32</v>
      </c>
      <c r="E21" s="7" t="s">
        <v>16</v>
      </c>
      <c r="F21" s="7" t="s">
        <v>16</v>
      </c>
      <c r="G21" s="62">
        <v>1</v>
      </c>
      <c r="H21" s="62"/>
      <c r="I21" s="62">
        <v>1</v>
      </c>
      <c r="J21" s="5">
        <v>1200</v>
      </c>
      <c r="K21" s="6">
        <f t="shared" si="0"/>
        <v>1200</v>
      </c>
    </row>
    <row r="22" spans="1:11">
      <c r="A22" s="1" t="s">
        <v>15</v>
      </c>
      <c r="B22" s="161"/>
      <c r="C22" s="3" t="s">
        <v>38</v>
      </c>
      <c r="D22" s="62" t="s">
        <v>775</v>
      </c>
      <c r="E22" s="7" t="s">
        <v>16</v>
      </c>
      <c r="F22" s="7" t="s">
        <v>16</v>
      </c>
      <c r="G22" s="62">
        <v>1</v>
      </c>
      <c r="H22" s="62"/>
      <c r="I22" s="62">
        <v>1</v>
      </c>
      <c r="J22" s="5">
        <v>6500</v>
      </c>
      <c r="K22" s="6">
        <f t="shared" si="0"/>
        <v>6500</v>
      </c>
    </row>
    <row r="23" spans="1:11">
      <c r="A23" s="1" t="s">
        <v>15</v>
      </c>
      <c r="B23" s="161" t="s">
        <v>468</v>
      </c>
      <c r="C23" s="3" t="s">
        <v>71</v>
      </c>
      <c r="D23" s="62" t="s">
        <v>439</v>
      </c>
      <c r="E23" s="7" t="s">
        <v>16</v>
      </c>
      <c r="F23" s="7" t="s">
        <v>16</v>
      </c>
      <c r="G23" s="62">
        <v>1</v>
      </c>
      <c r="H23" s="62"/>
      <c r="I23" s="62">
        <v>1</v>
      </c>
      <c r="J23" s="5">
        <v>2500</v>
      </c>
      <c r="K23" s="6">
        <f t="shared" si="0"/>
        <v>2500</v>
      </c>
    </row>
    <row r="24" spans="1:11">
      <c r="A24" s="1" t="s">
        <v>15</v>
      </c>
      <c r="B24" s="161"/>
      <c r="C24" s="3" t="s">
        <v>441</v>
      </c>
      <c r="D24" s="62" t="s">
        <v>274</v>
      </c>
      <c r="E24" s="7" t="s">
        <v>16</v>
      </c>
      <c r="F24" s="7" t="s">
        <v>16</v>
      </c>
      <c r="G24" s="62">
        <v>1</v>
      </c>
      <c r="H24" s="62"/>
      <c r="I24" s="62">
        <v>1</v>
      </c>
      <c r="J24" s="5">
        <v>15000</v>
      </c>
      <c r="K24" s="6">
        <f t="shared" si="0"/>
        <v>15000</v>
      </c>
    </row>
    <row r="25" spans="1:11">
      <c r="A25" s="1" t="s">
        <v>15</v>
      </c>
      <c r="B25" s="161"/>
      <c r="C25" s="3" t="s">
        <v>94</v>
      </c>
      <c r="D25" s="62" t="s">
        <v>499</v>
      </c>
      <c r="E25" s="62" t="s">
        <v>101</v>
      </c>
      <c r="F25" s="7" t="s">
        <v>16</v>
      </c>
      <c r="G25" s="62">
        <v>1</v>
      </c>
      <c r="H25" s="62"/>
      <c r="I25" s="62">
        <v>1</v>
      </c>
      <c r="J25" s="5">
        <v>6500</v>
      </c>
      <c r="K25" s="6">
        <f t="shared" si="0"/>
        <v>6500</v>
      </c>
    </row>
    <row r="26" spans="1:11">
      <c r="A26" s="1" t="s">
        <v>15</v>
      </c>
      <c r="B26" s="161"/>
      <c r="C26" s="3" t="s">
        <v>42</v>
      </c>
      <c r="D26" s="62" t="s">
        <v>244</v>
      </c>
      <c r="E26" s="7" t="s">
        <v>16</v>
      </c>
      <c r="F26" s="7" t="s">
        <v>16</v>
      </c>
      <c r="G26" s="62">
        <v>1</v>
      </c>
      <c r="H26" s="62"/>
      <c r="I26" s="62">
        <v>1</v>
      </c>
      <c r="J26" s="5">
        <v>1200</v>
      </c>
      <c r="K26" s="6">
        <f t="shared" si="0"/>
        <v>1200</v>
      </c>
    </row>
    <row r="27" spans="1:11">
      <c r="A27" s="1" t="s">
        <v>15</v>
      </c>
      <c r="B27" s="161"/>
      <c r="C27" s="3" t="s">
        <v>86</v>
      </c>
      <c r="D27" s="62" t="s">
        <v>776</v>
      </c>
      <c r="E27" s="7" t="s">
        <v>16</v>
      </c>
      <c r="F27" s="62">
        <v>13338</v>
      </c>
      <c r="G27" s="62">
        <v>1</v>
      </c>
      <c r="H27" s="62"/>
      <c r="I27" s="62">
        <v>1</v>
      </c>
      <c r="J27" s="5">
        <v>30000</v>
      </c>
      <c r="K27" s="6">
        <f t="shared" si="0"/>
        <v>30000</v>
      </c>
    </row>
    <row r="28" spans="1:11">
      <c r="A28" s="1" t="s">
        <v>15</v>
      </c>
      <c r="B28" s="161"/>
      <c r="C28" s="3" t="s">
        <v>94</v>
      </c>
      <c r="D28" s="62" t="s">
        <v>32</v>
      </c>
      <c r="E28" s="7" t="s">
        <v>16</v>
      </c>
      <c r="F28" s="7" t="s">
        <v>16</v>
      </c>
      <c r="G28" s="62"/>
      <c r="H28" s="62">
        <v>1</v>
      </c>
      <c r="I28" s="62">
        <v>1</v>
      </c>
      <c r="J28" s="5">
        <v>6500</v>
      </c>
      <c r="K28" s="6">
        <f t="shared" si="0"/>
        <v>6500</v>
      </c>
    </row>
    <row r="29" spans="1:11">
      <c r="A29" s="1" t="s">
        <v>15</v>
      </c>
      <c r="B29" s="161"/>
      <c r="C29" s="3" t="s">
        <v>375</v>
      </c>
      <c r="D29" s="62" t="s">
        <v>32</v>
      </c>
      <c r="E29" s="7" t="s">
        <v>16</v>
      </c>
      <c r="F29" s="7" t="s">
        <v>16</v>
      </c>
      <c r="G29" s="62">
        <v>1</v>
      </c>
      <c r="H29" s="62"/>
      <c r="I29" s="62">
        <v>1</v>
      </c>
      <c r="J29" s="5">
        <v>65000</v>
      </c>
      <c r="K29" s="6">
        <f t="shared" si="0"/>
        <v>65000</v>
      </c>
    </row>
    <row r="30" spans="1:11">
      <c r="A30" s="1" t="s">
        <v>15</v>
      </c>
      <c r="B30" s="161"/>
      <c r="C30" s="3" t="s">
        <v>336</v>
      </c>
      <c r="D30" s="62" t="s">
        <v>32</v>
      </c>
      <c r="E30" s="7" t="s">
        <v>16</v>
      </c>
      <c r="F30" s="7" t="s">
        <v>16</v>
      </c>
      <c r="G30" s="62">
        <v>1</v>
      </c>
      <c r="H30" s="62"/>
      <c r="I30" s="62">
        <v>1</v>
      </c>
      <c r="J30" s="5">
        <v>6500</v>
      </c>
      <c r="K30" s="6">
        <f t="shared" si="0"/>
        <v>6500</v>
      </c>
    </row>
    <row r="31" spans="1:11" ht="15.75" thickBot="1">
      <c r="A31" s="8" t="s">
        <v>15</v>
      </c>
      <c r="B31" s="210"/>
      <c r="C31" s="21" t="s">
        <v>42</v>
      </c>
      <c r="D31" s="63" t="s">
        <v>32</v>
      </c>
      <c r="E31" s="22" t="s">
        <v>16</v>
      </c>
      <c r="F31" s="22" t="s">
        <v>16</v>
      </c>
      <c r="G31" s="63">
        <v>1</v>
      </c>
      <c r="H31" s="63"/>
      <c r="I31" s="63">
        <v>1</v>
      </c>
      <c r="J31" s="23">
        <v>1200</v>
      </c>
      <c r="K31" s="29">
        <f t="shared" si="0"/>
        <v>1200</v>
      </c>
    </row>
    <row r="33" spans="1:11" ht="16.5" thickBot="1">
      <c r="A33" s="11" t="s">
        <v>21</v>
      </c>
      <c r="B33" s="11"/>
      <c r="E33" s="12"/>
      <c r="F33" s="13"/>
      <c r="G33" s="44"/>
      <c r="H33" s="44"/>
      <c r="I33" s="44"/>
    </row>
    <row r="34" spans="1:11" ht="15.75" thickBot="1">
      <c r="A34" s="15"/>
      <c r="B34" s="15"/>
      <c r="E34" s="24"/>
      <c r="F34" s="27"/>
      <c r="G34" s="130" t="s">
        <v>22</v>
      </c>
      <c r="H34" s="131"/>
      <c r="I34" s="131"/>
      <c r="J34" s="132"/>
      <c r="K34" s="61">
        <f>SUM(I6:I31)</f>
        <v>26</v>
      </c>
    </row>
    <row r="35" spans="1:11">
      <c r="A35" s="38" t="s">
        <v>15</v>
      </c>
      <c r="B35" s="133" t="s">
        <v>23</v>
      </c>
      <c r="C35" s="134"/>
      <c r="E35" s="26"/>
      <c r="F35" s="27"/>
      <c r="G35" s="135" t="s">
        <v>24</v>
      </c>
      <c r="H35" s="136"/>
      <c r="I35" s="136"/>
      <c r="J35" s="137"/>
      <c r="K35" s="6">
        <f>SUM(K6:K31)</f>
        <v>1231400</v>
      </c>
    </row>
    <row r="36" spans="1:11" ht="15.75" thickBot="1">
      <c r="A36" s="19" t="s">
        <v>16</v>
      </c>
      <c r="B36" s="138" t="s">
        <v>25</v>
      </c>
      <c r="C36" s="139"/>
      <c r="E36" s="26"/>
      <c r="F36" s="27"/>
      <c r="G36" s="140" t="s">
        <v>26</v>
      </c>
      <c r="H36" s="141"/>
      <c r="I36" s="141"/>
      <c r="J36" s="141"/>
      <c r="K36" s="29">
        <f>K35*0.07</f>
        <v>86198.000000000015</v>
      </c>
    </row>
  </sheetData>
  <mergeCells count="28"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G34:J34"/>
    <mergeCell ref="B35:C35"/>
    <mergeCell ref="G35:J35"/>
    <mergeCell ref="B36:C36"/>
    <mergeCell ref="G36:J36"/>
    <mergeCell ref="B23:B31"/>
    <mergeCell ref="B6:B7"/>
    <mergeCell ref="B8:B9"/>
    <mergeCell ref="B10:B13"/>
    <mergeCell ref="B14:B20"/>
    <mergeCell ref="B21:B22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25"/>
  <sheetViews>
    <sheetView workbookViewId="0">
      <selection activeCell="O9" sqref="O9"/>
    </sheetView>
  </sheetViews>
  <sheetFormatPr defaultRowHeight="15"/>
  <cols>
    <col min="1" max="1" width="5.42578125" customWidth="1"/>
    <col min="2" max="2" width="9.85546875" customWidth="1"/>
    <col min="3" max="3" width="19.28515625" customWidth="1"/>
    <col min="4" max="4" width="11.28515625" bestFit="1" customWidth="1"/>
    <col min="5" max="5" width="8.28515625" bestFit="1" customWidth="1"/>
    <col min="6" max="6" width="10.42578125" bestFit="1" customWidth="1"/>
    <col min="7" max="7" width="4.140625" customWidth="1"/>
    <col min="8" max="8" width="4" customWidth="1"/>
    <col min="9" max="9" width="3.42578125" customWidth="1"/>
  </cols>
  <sheetData>
    <row r="1" spans="1:11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>
      <c r="A2" s="150" t="s">
        <v>0</v>
      </c>
      <c r="B2" s="151"/>
      <c r="C2" s="151"/>
      <c r="D2" s="152"/>
      <c r="E2" s="152"/>
      <c r="F2" s="152"/>
      <c r="G2" s="152"/>
      <c r="H2" s="153" t="s">
        <v>1</v>
      </c>
      <c r="I2" s="153"/>
      <c r="J2" s="154">
        <v>42193</v>
      </c>
      <c r="K2" s="155"/>
    </row>
    <row r="3" spans="1:11">
      <c r="A3" s="142" t="s">
        <v>2</v>
      </c>
      <c r="B3" s="143"/>
      <c r="C3" s="143"/>
      <c r="D3" s="143"/>
      <c r="E3" s="143"/>
      <c r="F3" s="175" t="s">
        <v>777</v>
      </c>
      <c r="G3" s="175"/>
      <c r="H3" s="175"/>
      <c r="I3" s="175"/>
      <c r="J3" s="175"/>
      <c r="K3" s="185"/>
    </row>
    <row r="4" spans="1:11" ht="23.25" customHeight="1">
      <c r="A4" s="160" t="s">
        <v>3</v>
      </c>
      <c r="B4" s="156" t="s">
        <v>4</v>
      </c>
      <c r="C4" s="161" t="s">
        <v>5</v>
      </c>
      <c r="D4" s="161" t="s">
        <v>6</v>
      </c>
      <c r="E4" s="162" t="s">
        <v>7</v>
      </c>
      <c r="F4" s="163" t="s">
        <v>8</v>
      </c>
      <c r="G4" s="156" t="s">
        <v>9</v>
      </c>
      <c r="H4" s="156"/>
      <c r="I4" s="157" t="s">
        <v>10</v>
      </c>
      <c r="J4" s="158" t="s">
        <v>11</v>
      </c>
      <c r="K4" s="159" t="s">
        <v>12</v>
      </c>
    </row>
    <row r="5" spans="1:11">
      <c r="A5" s="160"/>
      <c r="B5" s="156"/>
      <c r="C5" s="161"/>
      <c r="D5" s="161"/>
      <c r="E5" s="162"/>
      <c r="F5" s="163"/>
      <c r="G5" s="43" t="s">
        <v>13</v>
      </c>
      <c r="H5" s="43" t="s">
        <v>14</v>
      </c>
      <c r="I5" s="157"/>
      <c r="J5" s="158"/>
      <c r="K5" s="159"/>
    </row>
    <row r="6" spans="1:11">
      <c r="A6" s="1" t="s">
        <v>15</v>
      </c>
      <c r="B6" s="153" t="s">
        <v>436</v>
      </c>
      <c r="C6" s="3" t="s">
        <v>71</v>
      </c>
      <c r="D6" s="49" t="s">
        <v>778</v>
      </c>
      <c r="E6" s="7" t="s">
        <v>16</v>
      </c>
      <c r="F6" s="7" t="s">
        <v>16</v>
      </c>
      <c r="G6" s="49">
        <v>1</v>
      </c>
      <c r="H6" s="49"/>
      <c r="I6" s="49">
        <v>1</v>
      </c>
      <c r="J6" s="5">
        <v>2500</v>
      </c>
      <c r="K6" s="6">
        <f>J6*I6</f>
        <v>2500</v>
      </c>
    </row>
    <row r="7" spans="1:11">
      <c r="A7" s="1" t="s">
        <v>15</v>
      </c>
      <c r="B7" s="153"/>
      <c r="C7" s="3" t="s">
        <v>362</v>
      </c>
      <c r="D7" s="49" t="s">
        <v>774</v>
      </c>
      <c r="E7" s="49">
        <v>9421877</v>
      </c>
      <c r="F7" s="7" t="s">
        <v>16</v>
      </c>
      <c r="G7" s="49"/>
      <c r="H7" s="49"/>
      <c r="I7" s="49">
        <v>1</v>
      </c>
      <c r="J7" s="5">
        <v>650</v>
      </c>
      <c r="K7" s="6">
        <f t="shared" ref="K7:K20" si="0">J7*I7</f>
        <v>650</v>
      </c>
    </row>
    <row r="8" spans="1:11">
      <c r="A8" s="1" t="s">
        <v>15</v>
      </c>
      <c r="B8" s="153"/>
      <c r="C8" s="3" t="s">
        <v>42</v>
      </c>
      <c r="D8" s="49" t="s">
        <v>74</v>
      </c>
      <c r="E8" s="7" t="s">
        <v>16</v>
      </c>
      <c r="F8" s="7" t="s">
        <v>16</v>
      </c>
      <c r="G8" s="49">
        <v>1</v>
      </c>
      <c r="H8" s="49"/>
      <c r="I8" s="49">
        <v>1</v>
      </c>
      <c r="J8" s="5">
        <v>1200</v>
      </c>
      <c r="K8" s="6">
        <f t="shared" si="0"/>
        <v>1200</v>
      </c>
    </row>
    <row r="9" spans="1:11">
      <c r="A9" s="1" t="s">
        <v>15</v>
      </c>
      <c r="B9" s="153"/>
      <c r="C9" s="3" t="s">
        <v>336</v>
      </c>
      <c r="D9" s="49" t="s">
        <v>32</v>
      </c>
      <c r="E9" s="7" t="s">
        <v>16</v>
      </c>
      <c r="F9" s="7" t="s">
        <v>16</v>
      </c>
      <c r="G9" s="49"/>
      <c r="H9" s="49">
        <v>1</v>
      </c>
      <c r="I9" s="49">
        <v>1</v>
      </c>
      <c r="J9" s="5">
        <v>6500</v>
      </c>
      <c r="K9" s="6">
        <f t="shared" si="0"/>
        <v>6500</v>
      </c>
    </row>
    <row r="10" spans="1:11">
      <c r="A10" s="1" t="s">
        <v>15</v>
      </c>
      <c r="B10" s="153"/>
      <c r="C10" s="3" t="s">
        <v>336</v>
      </c>
      <c r="D10" s="49" t="s">
        <v>32</v>
      </c>
      <c r="E10" s="7" t="s">
        <v>16</v>
      </c>
      <c r="F10" s="7" t="s">
        <v>16</v>
      </c>
      <c r="G10" s="49"/>
      <c r="H10" s="49">
        <v>1</v>
      </c>
      <c r="I10" s="49">
        <v>1</v>
      </c>
      <c r="J10" s="5">
        <v>6500</v>
      </c>
      <c r="K10" s="6">
        <f t="shared" si="0"/>
        <v>6500</v>
      </c>
    </row>
    <row r="11" spans="1:11">
      <c r="A11" s="1" t="s">
        <v>15</v>
      </c>
      <c r="B11" s="153"/>
      <c r="C11" s="3" t="s">
        <v>440</v>
      </c>
      <c r="D11" s="49" t="s">
        <v>196</v>
      </c>
      <c r="E11" s="49" t="s">
        <v>653</v>
      </c>
      <c r="F11" s="49">
        <v>20013705855</v>
      </c>
      <c r="G11" s="49">
        <v>1</v>
      </c>
      <c r="H11" s="49"/>
      <c r="I11" s="49">
        <v>1</v>
      </c>
      <c r="J11" s="5">
        <v>250000</v>
      </c>
      <c r="K11" s="6">
        <f t="shared" si="0"/>
        <v>250000</v>
      </c>
    </row>
    <row r="12" spans="1:11">
      <c r="A12" s="1" t="s">
        <v>15</v>
      </c>
      <c r="B12" s="153"/>
      <c r="C12" s="3" t="s">
        <v>66</v>
      </c>
      <c r="D12" s="49" t="s">
        <v>196</v>
      </c>
      <c r="E12" s="49" t="s">
        <v>541</v>
      </c>
      <c r="F12" s="49">
        <v>20013900757</v>
      </c>
      <c r="G12" s="49">
        <v>1</v>
      </c>
      <c r="H12" s="49"/>
      <c r="I12" s="49">
        <v>1</v>
      </c>
      <c r="J12" s="5">
        <v>250000</v>
      </c>
      <c r="K12" s="6">
        <f t="shared" si="0"/>
        <v>250000</v>
      </c>
    </row>
    <row r="13" spans="1:11">
      <c r="A13" s="1" t="s">
        <v>15</v>
      </c>
      <c r="B13" s="153"/>
      <c r="C13" s="3" t="s">
        <v>375</v>
      </c>
      <c r="D13" s="49" t="s">
        <v>32</v>
      </c>
      <c r="E13" s="7" t="s">
        <v>16</v>
      </c>
      <c r="F13" s="7" t="s">
        <v>16</v>
      </c>
      <c r="G13" s="49">
        <v>1</v>
      </c>
      <c r="H13" s="49"/>
      <c r="I13" s="49">
        <v>1</v>
      </c>
      <c r="J13" s="5">
        <v>65000</v>
      </c>
      <c r="K13" s="6">
        <f t="shared" si="0"/>
        <v>65000</v>
      </c>
    </row>
    <row r="14" spans="1:11">
      <c r="A14" s="1" t="s">
        <v>15</v>
      </c>
      <c r="B14" s="153"/>
      <c r="C14" s="3" t="s">
        <v>18</v>
      </c>
      <c r="D14" s="49" t="s">
        <v>481</v>
      </c>
      <c r="E14" s="7" t="s">
        <v>16</v>
      </c>
      <c r="F14" s="7" t="s">
        <v>16</v>
      </c>
      <c r="G14" s="49"/>
      <c r="H14" s="49"/>
      <c r="I14" s="49">
        <v>1</v>
      </c>
      <c r="J14" s="5">
        <v>2500</v>
      </c>
      <c r="K14" s="6">
        <f t="shared" si="0"/>
        <v>2500</v>
      </c>
    </row>
    <row r="15" spans="1:11">
      <c r="A15" s="1" t="s">
        <v>15</v>
      </c>
      <c r="B15" s="153"/>
      <c r="C15" s="3" t="s">
        <v>362</v>
      </c>
      <c r="D15" s="49" t="s">
        <v>32</v>
      </c>
      <c r="E15" s="7" t="s">
        <v>16</v>
      </c>
      <c r="F15" s="7" t="s">
        <v>16</v>
      </c>
      <c r="G15" s="49"/>
      <c r="H15" s="49">
        <v>1</v>
      </c>
      <c r="I15" s="49">
        <v>1</v>
      </c>
      <c r="J15" s="5">
        <v>650</v>
      </c>
      <c r="K15" s="6">
        <f t="shared" si="0"/>
        <v>650</v>
      </c>
    </row>
    <row r="16" spans="1:11">
      <c r="A16" s="1" t="s">
        <v>15</v>
      </c>
      <c r="B16" s="153"/>
      <c r="C16" s="3" t="s">
        <v>362</v>
      </c>
      <c r="D16" s="49" t="s">
        <v>32</v>
      </c>
      <c r="E16" s="7" t="s">
        <v>16</v>
      </c>
      <c r="F16" s="7" t="s">
        <v>16</v>
      </c>
      <c r="G16" s="49"/>
      <c r="H16" s="49">
        <v>1</v>
      </c>
      <c r="I16" s="49">
        <v>1</v>
      </c>
      <c r="J16" s="5">
        <v>650</v>
      </c>
      <c r="K16" s="6">
        <f t="shared" si="0"/>
        <v>650</v>
      </c>
    </row>
    <row r="17" spans="1:11">
      <c r="A17" s="1" t="s">
        <v>15</v>
      </c>
      <c r="B17" s="153"/>
      <c r="C17" s="3" t="s">
        <v>362</v>
      </c>
      <c r="D17" s="49" t="s">
        <v>32</v>
      </c>
      <c r="E17" s="7" t="s">
        <v>16</v>
      </c>
      <c r="F17" s="7" t="s">
        <v>16</v>
      </c>
      <c r="G17" s="49"/>
      <c r="H17" s="49">
        <v>1</v>
      </c>
      <c r="I17" s="49">
        <v>1</v>
      </c>
      <c r="J17" s="5">
        <v>650</v>
      </c>
      <c r="K17" s="6">
        <f t="shared" si="0"/>
        <v>650</v>
      </c>
    </row>
    <row r="18" spans="1:11">
      <c r="A18" s="1" t="s">
        <v>15</v>
      </c>
      <c r="B18" s="153"/>
      <c r="C18" s="3" t="s">
        <v>362</v>
      </c>
      <c r="D18" s="49" t="s">
        <v>32</v>
      </c>
      <c r="E18" s="7" t="s">
        <v>16</v>
      </c>
      <c r="F18" s="7" t="s">
        <v>16</v>
      </c>
      <c r="G18" s="49">
        <v>1</v>
      </c>
      <c r="H18" s="49"/>
      <c r="I18" s="49">
        <v>1</v>
      </c>
      <c r="J18" s="5">
        <v>650</v>
      </c>
      <c r="K18" s="6">
        <f t="shared" si="0"/>
        <v>650</v>
      </c>
    </row>
    <row r="19" spans="1:11">
      <c r="A19" s="1" t="s">
        <v>15</v>
      </c>
      <c r="B19" s="153"/>
      <c r="C19" s="3" t="s">
        <v>362</v>
      </c>
      <c r="D19" s="49" t="s">
        <v>32</v>
      </c>
      <c r="E19" s="7" t="s">
        <v>16</v>
      </c>
      <c r="F19" s="7" t="s">
        <v>16</v>
      </c>
      <c r="G19" s="49">
        <v>1</v>
      </c>
      <c r="H19" s="49"/>
      <c r="I19" s="49">
        <v>1</v>
      </c>
      <c r="J19" s="5">
        <v>650</v>
      </c>
      <c r="K19" s="6">
        <f t="shared" si="0"/>
        <v>650</v>
      </c>
    </row>
    <row r="20" spans="1:11">
      <c r="A20" s="1" t="s">
        <v>15</v>
      </c>
      <c r="B20" s="153"/>
      <c r="C20" s="3" t="s">
        <v>375</v>
      </c>
      <c r="D20" s="49" t="s">
        <v>32</v>
      </c>
      <c r="E20" s="7" t="s">
        <v>16</v>
      </c>
      <c r="F20" s="7" t="s">
        <v>16</v>
      </c>
      <c r="G20" s="49">
        <v>1</v>
      </c>
      <c r="H20" s="49"/>
      <c r="I20" s="49">
        <v>1</v>
      </c>
      <c r="J20" s="5">
        <v>65000</v>
      </c>
      <c r="K20" s="6">
        <f t="shared" si="0"/>
        <v>65000</v>
      </c>
    </row>
    <row r="22" spans="1:11" ht="16.5" thickBot="1">
      <c r="A22" s="11" t="s">
        <v>21</v>
      </c>
      <c r="B22" s="11"/>
      <c r="E22" s="12"/>
      <c r="F22" s="13"/>
      <c r="G22" s="44"/>
      <c r="H22" s="44"/>
      <c r="I22" s="44"/>
    </row>
    <row r="23" spans="1:11" ht="15.75" thickBot="1">
      <c r="A23" s="15"/>
      <c r="B23" s="15"/>
      <c r="E23" s="24"/>
      <c r="F23" s="27"/>
      <c r="G23" s="130" t="s">
        <v>22</v>
      </c>
      <c r="H23" s="131"/>
      <c r="I23" s="131"/>
      <c r="J23" s="132"/>
      <c r="K23" s="61">
        <f>SUM(I6:I20)</f>
        <v>15</v>
      </c>
    </row>
    <row r="24" spans="1:11">
      <c r="A24" s="38" t="s">
        <v>15</v>
      </c>
      <c r="B24" s="133" t="s">
        <v>23</v>
      </c>
      <c r="C24" s="134"/>
      <c r="E24" s="26"/>
      <c r="F24" s="27"/>
      <c r="G24" s="135" t="s">
        <v>24</v>
      </c>
      <c r="H24" s="136"/>
      <c r="I24" s="136"/>
      <c r="J24" s="137"/>
      <c r="K24" s="6">
        <f>SUM(K6:K20)</f>
        <v>653100</v>
      </c>
    </row>
    <row r="25" spans="1:11" ht="15.75" thickBot="1">
      <c r="A25" s="19" t="s">
        <v>16</v>
      </c>
      <c r="B25" s="138" t="s">
        <v>25</v>
      </c>
      <c r="C25" s="139"/>
      <c r="E25" s="26"/>
      <c r="F25" s="27"/>
      <c r="G25" s="140" t="s">
        <v>26</v>
      </c>
      <c r="H25" s="141"/>
      <c r="I25" s="141"/>
      <c r="J25" s="141"/>
      <c r="K25" s="29">
        <f>K24*0.07</f>
        <v>45717.000000000007</v>
      </c>
    </row>
  </sheetData>
  <mergeCells count="23"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B6:B20"/>
    <mergeCell ref="G23:J23"/>
    <mergeCell ref="B24:C24"/>
    <mergeCell ref="G24:J24"/>
    <mergeCell ref="B25:C25"/>
    <mergeCell ref="G25:J25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16"/>
  <sheetViews>
    <sheetView workbookViewId="0">
      <selection activeCell="P6" sqref="P6"/>
    </sheetView>
  </sheetViews>
  <sheetFormatPr defaultRowHeight="15"/>
  <cols>
    <col min="1" max="1" width="4.42578125" customWidth="1"/>
    <col min="2" max="2" width="5.28515625" customWidth="1"/>
    <col min="3" max="3" width="17.7109375" bestFit="1" customWidth="1"/>
    <col min="4" max="4" width="10.5703125" bestFit="1" customWidth="1"/>
    <col min="5" max="5" width="8.28515625" bestFit="1" customWidth="1"/>
    <col min="6" max="6" width="7.85546875" bestFit="1" customWidth="1"/>
    <col min="7" max="7" width="4.7109375" customWidth="1"/>
    <col min="8" max="8" width="3.85546875" customWidth="1"/>
    <col min="9" max="9" width="4.7109375" customWidth="1"/>
  </cols>
  <sheetData>
    <row r="1" spans="1:11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>
      <c r="A2" s="150" t="s">
        <v>0</v>
      </c>
      <c r="B2" s="151"/>
      <c r="C2" s="151"/>
      <c r="D2" s="152"/>
      <c r="E2" s="152"/>
      <c r="F2" s="152"/>
      <c r="G2" s="152"/>
      <c r="H2" s="153" t="s">
        <v>1</v>
      </c>
      <c r="I2" s="153"/>
      <c r="J2" s="154">
        <v>42193</v>
      </c>
      <c r="K2" s="155"/>
    </row>
    <row r="3" spans="1:11">
      <c r="A3" s="142" t="s">
        <v>2</v>
      </c>
      <c r="B3" s="143"/>
      <c r="C3" s="143"/>
      <c r="D3" s="143"/>
      <c r="E3" s="143"/>
      <c r="F3" s="175" t="s">
        <v>779</v>
      </c>
      <c r="G3" s="175"/>
      <c r="H3" s="175"/>
      <c r="I3" s="175"/>
      <c r="J3" s="175"/>
      <c r="K3" s="185"/>
    </row>
    <row r="4" spans="1:11" ht="24" customHeight="1">
      <c r="A4" s="160" t="s">
        <v>3</v>
      </c>
      <c r="B4" s="156" t="s">
        <v>4</v>
      </c>
      <c r="C4" s="161" t="s">
        <v>5</v>
      </c>
      <c r="D4" s="161" t="s">
        <v>6</v>
      </c>
      <c r="E4" s="162" t="s">
        <v>7</v>
      </c>
      <c r="F4" s="163" t="s">
        <v>8</v>
      </c>
      <c r="G4" s="156" t="s">
        <v>9</v>
      </c>
      <c r="H4" s="156"/>
      <c r="I4" s="157" t="s">
        <v>10</v>
      </c>
      <c r="J4" s="158" t="s">
        <v>11</v>
      </c>
      <c r="K4" s="159" t="s">
        <v>12</v>
      </c>
    </row>
    <row r="5" spans="1:11">
      <c r="A5" s="160"/>
      <c r="B5" s="156"/>
      <c r="C5" s="161"/>
      <c r="D5" s="161"/>
      <c r="E5" s="162"/>
      <c r="F5" s="163"/>
      <c r="G5" s="43" t="s">
        <v>13</v>
      </c>
      <c r="H5" s="43" t="s">
        <v>14</v>
      </c>
      <c r="I5" s="157"/>
      <c r="J5" s="158"/>
      <c r="K5" s="159"/>
    </row>
    <row r="6" spans="1:11">
      <c r="A6" s="1" t="s">
        <v>15</v>
      </c>
      <c r="B6" s="2" t="s">
        <v>15</v>
      </c>
      <c r="C6" s="3" t="s">
        <v>362</v>
      </c>
      <c r="D6" s="62" t="s">
        <v>780</v>
      </c>
      <c r="E6" s="7" t="s">
        <v>16</v>
      </c>
      <c r="F6" s="7" t="s">
        <v>16</v>
      </c>
      <c r="G6" s="62">
        <v>1</v>
      </c>
      <c r="H6" s="62"/>
      <c r="I6" s="62">
        <v>1</v>
      </c>
      <c r="J6" s="5">
        <v>650</v>
      </c>
      <c r="K6" s="6">
        <f>J6*I6</f>
        <v>650</v>
      </c>
    </row>
    <row r="7" spans="1:11">
      <c r="A7" s="1" t="s">
        <v>15</v>
      </c>
      <c r="B7" s="2" t="s">
        <v>15</v>
      </c>
      <c r="C7" s="3" t="s">
        <v>71</v>
      </c>
      <c r="D7" s="62" t="s">
        <v>439</v>
      </c>
      <c r="E7" s="7" t="s">
        <v>16</v>
      </c>
      <c r="F7" s="7" t="s">
        <v>16</v>
      </c>
      <c r="G7" s="62">
        <v>1</v>
      </c>
      <c r="H7" s="62"/>
      <c r="I7" s="62">
        <v>1</v>
      </c>
      <c r="J7" s="5">
        <v>2500</v>
      </c>
      <c r="K7" s="6">
        <f t="shared" ref="K7:K11" si="0">J7*I7</f>
        <v>2500</v>
      </c>
    </row>
    <row r="8" spans="1:11">
      <c r="A8" s="1" t="s">
        <v>15</v>
      </c>
      <c r="B8" s="2" t="s">
        <v>15</v>
      </c>
      <c r="C8" s="3" t="s">
        <v>66</v>
      </c>
      <c r="D8" s="62" t="s">
        <v>196</v>
      </c>
      <c r="E8" s="62" t="s">
        <v>781</v>
      </c>
      <c r="F8" s="62">
        <v>91111076</v>
      </c>
      <c r="G8" s="62">
        <v>1</v>
      </c>
      <c r="H8" s="62"/>
      <c r="I8" s="62">
        <v>1</v>
      </c>
      <c r="J8" s="5">
        <v>250000</v>
      </c>
      <c r="K8" s="6">
        <f t="shared" si="0"/>
        <v>250000</v>
      </c>
    </row>
    <row r="9" spans="1:11">
      <c r="A9" s="1" t="s">
        <v>15</v>
      </c>
      <c r="B9" s="2" t="s">
        <v>15</v>
      </c>
      <c r="C9" s="3" t="s">
        <v>440</v>
      </c>
      <c r="D9" s="62" t="s">
        <v>196</v>
      </c>
      <c r="E9" s="62" t="s">
        <v>653</v>
      </c>
      <c r="F9" s="62">
        <v>90411760</v>
      </c>
      <c r="G9" s="62"/>
      <c r="H9" s="62">
        <v>1</v>
      </c>
      <c r="I9" s="62">
        <v>1</v>
      </c>
      <c r="J9" s="5">
        <v>250000</v>
      </c>
      <c r="K9" s="6">
        <f t="shared" si="0"/>
        <v>250000</v>
      </c>
    </row>
    <row r="10" spans="1:11">
      <c r="A10" s="1" t="s">
        <v>15</v>
      </c>
      <c r="B10" s="2" t="s">
        <v>15</v>
      </c>
      <c r="C10" s="3" t="s">
        <v>336</v>
      </c>
      <c r="D10" s="62" t="s">
        <v>32</v>
      </c>
      <c r="E10" s="7" t="s">
        <v>16</v>
      </c>
      <c r="F10" s="7" t="s">
        <v>16</v>
      </c>
      <c r="G10" s="62">
        <v>1</v>
      </c>
      <c r="H10" s="62"/>
      <c r="I10" s="62">
        <v>1</v>
      </c>
      <c r="J10" s="5">
        <v>6500</v>
      </c>
      <c r="K10" s="6">
        <f t="shared" si="0"/>
        <v>6500</v>
      </c>
    </row>
    <row r="11" spans="1:11">
      <c r="A11" s="1" t="s">
        <v>15</v>
      </c>
      <c r="B11" s="2" t="s">
        <v>15</v>
      </c>
      <c r="C11" s="3" t="s">
        <v>42</v>
      </c>
      <c r="D11" s="62" t="s">
        <v>624</v>
      </c>
      <c r="E11" s="7" t="s">
        <v>16</v>
      </c>
      <c r="F11" s="7" t="s">
        <v>16</v>
      </c>
      <c r="G11" s="62">
        <v>1</v>
      </c>
      <c r="H11" s="62"/>
      <c r="I11" s="62">
        <v>1</v>
      </c>
      <c r="J11" s="5">
        <v>1200</v>
      </c>
      <c r="K11" s="6">
        <f t="shared" si="0"/>
        <v>1200</v>
      </c>
    </row>
    <row r="13" spans="1:11" ht="16.5" thickBot="1">
      <c r="A13" s="11" t="s">
        <v>21</v>
      </c>
      <c r="B13" s="11"/>
      <c r="E13" s="12"/>
      <c r="F13" s="13"/>
      <c r="G13" s="44"/>
      <c r="H13" s="44"/>
      <c r="I13" s="44"/>
    </row>
    <row r="14" spans="1:11" ht="15.75" thickBot="1">
      <c r="A14" s="15"/>
      <c r="B14" s="15"/>
      <c r="E14" s="24"/>
      <c r="F14" s="27"/>
      <c r="G14" s="130" t="s">
        <v>22</v>
      </c>
      <c r="H14" s="131"/>
      <c r="I14" s="131"/>
      <c r="J14" s="132"/>
      <c r="K14" s="61">
        <f>SUM(I6:I11)</f>
        <v>6</v>
      </c>
    </row>
    <row r="15" spans="1:11">
      <c r="A15" s="38" t="s">
        <v>15</v>
      </c>
      <c r="B15" s="133" t="s">
        <v>23</v>
      </c>
      <c r="C15" s="134"/>
      <c r="E15" s="26"/>
      <c r="F15" s="27"/>
      <c r="G15" s="135" t="s">
        <v>24</v>
      </c>
      <c r="H15" s="136"/>
      <c r="I15" s="136"/>
      <c r="J15" s="137"/>
      <c r="K15" s="6">
        <f>SUM(K6:K11)</f>
        <v>510850</v>
      </c>
    </row>
    <row r="16" spans="1:11" ht="15.75" thickBot="1">
      <c r="A16" s="19" t="s">
        <v>16</v>
      </c>
      <c r="B16" s="138" t="s">
        <v>25</v>
      </c>
      <c r="C16" s="139"/>
      <c r="E16" s="26"/>
      <c r="F16" s="27"/>
      <c r="G16" s="140" t="s">
        <v>26</v>
      </c>
      <c r="H16" s="141"/>
      <c r="I16" s="141"/>
      <c r="J16" s="141"/>
      <c r="K16" s="29">
        <f>K15*0.07</f>
        <v>35759.5</v>
      </c>
    </row>
  </sheetData>
  <mergeCells count="22"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G14:J14"/>
    <mergeCell ref="B15:C15"/>
    <mergeCell ref="G15:J15"/>
    <mergeCell ref="B16:C16"/>
    <mergeCell ref="G16:J16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59"/>
  <sheetViews>
    <sheetView workbookViewId="0">
      <selection activeCell="P1" sqref="P1"/>
    </sheetView>
  </sheetViews>
  <sheetFormatPr defaultRowHeight="15"/>
  <cols>
    <col min="1" max="1" width="5.5703125" customWidth="1"/>
    <col min="2" max="2" width="8.85546875" customWidth="1"/>
    <col min="3" max="3" width="18.28515625" customWidth="1"/>
    <col min="4" max="4" width="14.5703125" bestFit="1" customWidth="1"/>
    <col min="5" max="5" width="9.5703125" bestFit="1" customWidth="1"/>
    <col min="6" max="6" width="9.85546875" customWidth="1"/>
    <col min="7" max="7" width="5" customWidth="1"/>
    <col min="8" max="8" width="4.140625" customWidth="1"/>
    <col min="9" max="9" width="3.85546875" customWidth="1"/>
    <col min="10" max="10" width="8.140625" customWidth="1"/>
    <col min="11" max="11" width="8.5703125" customWidth="1"/>
  </cols>
  <sheetData>
    <row r="1" spans="1:12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2">
      <c r="A2" s="150" t="s">
        <v>0</v>
      </c>
      <c r="B2" s="151"/>
      <c r="C2" s="151"/>
      <c r="D2" s="152"/>
      <c r="E2" s="152"/>
      <c r="F2" s="152"/>
      <c r="G2" s="152"/>
      <c r="H2" s="153" t="s">
        <v>1</v>
      </c>
      <c r="I2" s="153"/>
      <c r="J2" s="154">
        <v>42195</v>
      </c>
      <c r="K2" s="155"/>
    </row>
    <row r="3" spans="1:12">
      <c r="A3" s="142" t="s">
        <v>2</v>
      </c>
      <c r="B3" s="143"/>
      <c r="C3" s="143"/>
      <c r="D3" s="143"/>
      <c r="E3" s="143"/>
      <c r="F3" s="175" t="s">
        <v>782</v>
      </c>
      <c r="G3" s="175"/>
      <c r="H3" s="175"/>
      <c r="I3" s="175"/>
      <c r="J3" s="175"/>
      <c r="K3" s="185"/>
    </row>
    <row r="4" spans="1:12" ht="24" customHeight="1">
      <c r="A4" s="160" t="s">
        <v>3</v>
      </c>
      <c r="B4" s="156" t="s">
        <v>4</v>
      </c>
      <c r="C4" s="161" t="s">
        <v>5</v>
      </c>
      <c r="D4" s="161" t="s">
        <v>6</v>
      </c>
      <c r="E4" s="162" t="s">
        <v>7</v>
      </c>
      <c r="F4" s="163" t="s">
        <v>8</v>
      </c>
      <c r="G4" s="156" t="s">
        <v>9</v>
      </c>
      <c r="H4" s="156"/>
      <c r="I4" s="157" t="s">
        <v>10</v>
      </c>
      <c r="J4" s="158" t="s">
        <v>11</v>
      </c>
      <c r="K4" s="159" t="s">
        <v>12</v>
      </c>
    </row>
    <row r="5" spans="1:12">
      <c r="A5" s="160"/>
      <c r="B5" s="156"/>
      <c r="C5" s="161"/>
      <c r="D5" s="161"/>
      <c r="E5" s="162"/>
      <c r="F5" s="163"/>
      <c r="G5" s="120" t="s">
        <v>13</v>
      </c>
      <c r="H5" s="120" t="s">
        <v>14</v>
      </c>
      <c r="I5" s="157"/>
      <c r="J5" s="158"/>
      <c r="K5" s="159"/>
    </row>
    <row r="6" spans="1:12">
      <c r="A6" s="1" t="s">
        <v>15</v>
      </c>
      <c r="B6" s="161" t="s">
        <v>468</v>
      </c>
      <c r="C6" s="3" t="s">
        <v>291</v>
      </c>
      <c r="D6" s="122" t="s">
        <v>787</v>
      </c>
      <c r="E6" s="7" t="s">
        <v>16</v>
      </c>
      <c r="F6" s="7" t="s">
        <v>16</v>
      </c>
      <c r="G6" s="122">
        <v>1</v>
      </c>
      <c r="H6" s="122"/>
      <c r="I6" s="122">
        <v>1</v>
      </c>
      <c r="J6" s="5">
        <v>4500</v>
      </c>
      <c r="K6" s="6">
        <f>J6*I6</f>
        <v>4500</v>
      </c>
      <c r="L6" s="36"/>
    </row>
    <row r="7" spans="1:12">
      <c r="A7" s="1" t="s">
        <v>15</v>
      </c>
      <c r="B7" s="161"/>
      <c r="C7" s="3" t="s">
        <v>783</v>
      </c>
      <c r="D7" s="122" t="s">
        <v>788</v>
      </c>
      <c r="E7" s="122" t="s">
        <v>793</v>
      </c>
      <c r="F7" s="122">
        <v>70674</v>
      </c>
      <c r="G7" s="122">
        <v>1</v>
      </c>
      <c r="H7" s="122"/>
      <c r="I7" s="122">
        <v>1</v>
      </c>
      <c r="J7" s="5">
        <v>200000</v>
      </c>
      <c r="K7" s="6">
        <f t="shared" ref="K7:K54" si="0">J7*I7</f>
        <v>200000</v>
      </c>
      <c r="L7" s="36"/>
    </row>
    <row r="8" spans="1:12">
      <c r="A8" s="1" t="s">
        <v>15</v>
      </c>
      <c r="B8" s="161"/>
      <c r="C8" s="3" t="s">
        <v>86</v>
      </c>
      <c r="D8" s="122" t="s">
        <v>789</v>
      </c>
      <c r="E8" s="7" t="s">
        <v>16</v>
      </c>
      <c r="F8" s="7" t="s">
        <v>16</v>
      </c>
      <c r="G8" s="122">
        <v>1</v>
      </c>
      <c r="H8" s="122"/>
      <c r="I8" s="122">
        <v>1</v>
      </c>
      <c r="J8" s="5">
        <v>30000</v>
      </c>
      <c r="K8" s="6">
        <f t="shared" si="0"/>
        <v>30000</v>
      </c>
      <c r="L8" s="36"/>
    </row>
    <row r="9" spans="1:12">
      <c r="A9" s="1" t="s">
        <v>15</v>
      </c>
      <c r="B9" s="161"/>
      <c r="C9" s="3" t="s">
        <v>42</v>
      </c>
      <c r="D9" s="122" t="s">
        <v>244</v>
      </c>
      <c r="E9" s="7" t="s">
        <v>16</v>
      </c>
      <c r="F9" s="7" t="s">
        <v>16</v>
      </c>
      <c r="G9" s="122">
        <v>1</v>
      </c>
      <c r="H9" s="122"/>
      <c r="I9" s="122">
        <v>1</v>
      </c>
      <c r="J9" s="5">
        <v>1200</v>
      </c>
      <c r="K9" s="6">
        <f t="shared" si="0"/>
        <v>1200</v>
      </c>
      <c r="L9" s="36"/>
    </row>
    <row r="10" spans="1:12">
      <c r="A10" s="1" t="s">
        <v>15</v>
      </c>
      <c r="B10" s="161"/>
      <c r="C10" s="3" t="s">
        <v>88</v>
      </c>
      <c r="D10" s="122" t="s">
        <v>32</v>
      </c>
      <c r="E10" s="7" t="s">
        <v>16</v>
      </c>
      <c r="F10" s="7" t="s">
        <v>16</v>
      </c>
      <c r="G10" s="122">
        <v>1</v>
      </c>
      <c r="H10" s="122"/>
      <c r="I10" s="122">
        <v>1</v>
      </c>
      <c r="J10" s="5">
        <v>4500</v>
      </c>
      <c r="K10" s="6">
        <f t="shared" si="0"/>
        <v>4500</v>
      </c>
      <c r="L10" s="36"/>
    </row>
    <row r="11" spans="1:12">
      <c r="A11" s="1" t="s">
        <v>15</v>
      </c>
      <c r="B11" s="161"/>
      <c r="C11" s="3" t="s">
        <v>784</v>
      </c>
      <c r="D11" s="122" t="s">
        <v>790</v>
      </c>
      <c r="E11" s="122" t="s">
        <v>794</v>
      </c>
      <c r="F11" s="7" t="s">
        <v>16</v>
      </c>
      <c r="G11" s="122">
        <v>1</v>
      </c>
      <c r="H11" s="122"/>
      <c r="I11" s="122">
        <v>1</v>
      </c>
      <c r="J11" s="5">
        <v>4500</v>
      </c>
      <c r="K11" s="6">
        <f t="shared" si="0"/>
        <v>4500</v>
      </c>
      <c r="L11" s="36"/>
    </row>
    <row r="12" spans="1:12">
      <c r="A12" s="1" t="s">
        <v>15</v>
      </c>
      <c r="B12" s="161"/>
      <c r="C12" s="3" t="s">
        <v>785</v>
      </c>
      <c r="D12" s="122" t="s">
        <v>788</v>
      </c>
      <c r="E12" s="122" t="s">
        <v>795</v>
      </c>
      <c r="F12" s="7" t="s">
        <v>16</v>
      </c>
      <c r="G12" s="122">
        <v>1</v>
      </c>
      <c r="H12" s="122"/>
      <c r="I12" s="122">
        <v>1</v>
      </c>
      <c r="J12" s="5">
        <v>200000</v>
      </c>
      <c r="K12" s="6">
        <f t="shared" si="0"/>
        <v>200000</v>
      </c>
      <c r="L12" s="36"/>
    </row>
    <row r="13" spans="1:12">
      <c r="A13" s="1" t="s">
        <v>15</v>
      </c>
      <c r="B13" s="161"/>
      <c r="C13" s="3" t="s">
        <v>441</v>
      </c>
      <c r="D13" s="122" t="s">
        <v>52</v>
      </c>
      <c r="E13" s="122" t="s">
        <v>796</v>
      </c>
      <c r="F13" s="7" t="s">
        <v>16</v>
      </c>
      <c r="G13" s="122">
        <v>1</v>
      </c>
      <c r="H13" s="122"/>
      <c r="I13" s="122">
        <v>1</v>
      </c>
      <c r="J13" s="5">
        <v>15000</v>
      </c>
      <c r="K13" s="6">
        <f t="shared" si="0"/>
        <v>15000</v>
      </c>
      <c r="L13" s="36"/>
    </row>
    <row r="14" spans="1:12">
      <c r="A14" s="1" t="s">
        <v>15</v>
      </c>
      <c r="B14" s="161"/>
      <c r="C14" s="3" t="s">
        <v>86</v>
      </c>
      <c r="D14" s="122" t="s">
        <v>791</v>
      </c>
      <c r="E14" s="7" t="s">
        <v>16</v>
      </c>
      <c r="F14" s="7" t="s">
        <v>16</v>
      </c>
      <c r="G14" s="122"/>
      <c r="H14" s="122">
        <v>1</v>
      </c>
      <c r="I14" s="122">
        <v>1</v>
      </c>
      <c r="J14" s="5">
        <v>30000</v>
      </c>
      <c r="K14" s="6">
        <f t="shared" si="0"/>
        <v>30000</v>
      </c>
      <c r="L14" s="36"/>
    </row>
    <row r="15" spans="1:12">
      <c r="A15" s="1" t="s">
        <v>15</v>
      </c>
      <c r="B15" s="168" t="s">
        <v>522</v>
      </c>
      <c r="C15" s="3" t="s">
        <v>786</v>
      </c>
      <c r="D15" s="122" t="s">
        <v>32</v>
      </c>
      <c r="E15" s="7" t="s">
        <v>16</v>
      </c>
      <c r="F15" s="7" t="s">
        <v>16</v>
      </c>
      <c r="G15" s="122"/>
      <c r="H15" s="122">
        <v>1</v>
      </c>
      <c r="I15" s="122">
        <v>1</v>
      </c>
      <c r="J15" s="5">
        <v>10000</v>
      </c>
      <c r="K15" s="6">
        <f t="shared" si="0"/>
        <v>10000</v>
      </c>
      <c r="L15" s="36"/>
    </row>
    <row r="16" spans="1:12">
      <c r="A16" s="1" t="s">
        <v>15</v>
      </c>
      <c r="B16" s="209"/>
      <c r="C16" s="3" t="s">
        <v>362</v>
      </c>
      <c r="D16" s="122" t="s">
        <v>37</v>
      </c>
      <c r="E16" s="7" t="s">
        <v>16</v>
      </c>
      <c r="F16" s="122" t="s">
        <v>797</v>
      </c>
      <c r="G16" s="122">
        <v>1</v>
      </c>
      <c r="H16" s="122"/>
      <c r="I16" s="122">
        <v>1</v>
      </c>
      <c r="J16" s="5">
        <v>650</v>
      </c>
      <c r="K16" s="6">
        <f t="shared" si="0"/>
        <v>650</v>
      </c>
      <c r="L16" s="36"/>
    </row>
    <row r="17" spans="1:12">
      <c r="A17" s="1" t="s">
        <v>15</v>
      </c>
      <c r="B17" s="209"/>
      <c r="C17" s="3" t="s">
        <v>362</v>
      </c>
      <c r="D17" s="122" t="s">
        <v>792</v>
      </c>
      <c r="E17" s="7" t="s">
        <v>16</v>
      </c>
      <c r="F17" s="122">
        <v>43772</v>
      </c>
      <c r="G17" s="122"/>
      <c r="H17" s="122">
        <v>1</v>
      </c>
      <c r="I17" s="122">
        <v>1</v>
      </c>
      <c r="J17" s="5">
        <v>650</v>
      </c>
      <c r="K17" s="6">
        <f t="shared" si="0"/>
        <v>650</v>
      </c>
      <c r="L17" s="36"/>
    </row>
    <row r="18" spans="1:12">
      <c r="A18" s="1" t="s">
        <v>15</v>
      </c>
      <c r="B18" s="169"/>
      <c r="C18" s="3" t="s">
        <v>94</v>
      </c>
      <c r="D18" s="122"/>
      <c r="E18" s="7" t="s">
        <v>16</v>
      </c>
      <c r="F18" s="7" t="s">
        <v>16</v>
      </c>
      <c r="G18" s="122">
        <v>1</v>
      </c>
      <c r="H18" s="122"/>
      <c r="I18" s="122">
        <v>1</v>
      </c>
      <c r="J18" s="5">
        <v>6500</v>
      </c>
      <c r="K18" s="6">
        <f t="shared" si="0"/>
        <v>6500</v>
      </c>
      <c r="L18" s="36"/>
    </row>
    <row r="19" spans="1:12">
      <c r="A19" s="1" t="s">
        <v>15</v>
      </c>
      <c r="B19" s="161" t="s">
        <v>798</v>
      </c>
      <c r="C19" s="3" t="s">
        <v>537</v>
      </c>
      <c r="D19" s="122" t="s">
        <v>430</v>
      </c>
      <c r="E19" s="7" t="s">
        <v>16</v>
      </c>
      <c r="F19" s="7" t="s">
        <v>16</v>
      </c>
      <c r="G19" s="122">
        <v>1</v>
      </c>
      <c r="H19" s="122"/>
      <c r="I19" s="122">
        <v>1</v>
      </c>
      <c r="J19" s="5">
        <v>6500</v>
      </c>
      <c r="K19" s="6">
        <f t="shared" si="0"/>
        <v>6500</v>
      </c>
      <c r="L19" s="36"/>
    </row>
    <row r="20" spans="1:12">
      <c r="A20" s="1" t="s">
        <v>15</v>
      </c>
      <c r="B20" s="161"/>
      <c r="C20" s="3" t="s">
        <v>336</v>
      </c>
      <c r="D20" s="122" t="s">
        <v>32</v>
      </c>
      <c r="E20" s="7" t="s">
        <v>16</v>
      </c>
      <c r="F20" s="7" t="s">
        <v>16</v>
      </c>
      <c r="G20" s="122">
        <v>1</v>
      </c>
      <c r="H20" s="122"/>
      <c r="I20" s="122">
        <v>1</v>
      </c>
      <c r="J20" s="5">
        <v>6500</v>
      </c>
      <c r="K20" s="6">
        <f t="shared" si="0"/>
        <v>6500</v>
      </c>
      <c r="L20" s="36"/>
    </row>
    <row r="21" spans="1:12">
      <c r="A21" s="1" t="s">
        <v>15</v>
      </c>
      <c r="B21" s="161"/>
      <c r="C21" s="3" t="s">
        <v>42</v>
      </c>
      <c r="D21" s="122" t="s">
        <v>189</v>
      </c>
      <c r="E21" s="7" t="s">
        <v>16</v>
      </c>
      <c r="F21" s="7" t="s">
        <v>16</v>
      </c>
      <c r="G21" s="122">
        <v>1</v>
      </c>
      <c r="H21" s="122"/>
      <c r="I21" s="122">
        <v>1</v>
      </c>
      <c r="J21" s="5">
        <v>1200</v>
      </c>
      <c r="K21" s="6">
        <f t="shared" si="0"/>
        <v>1200</v>
      </c>
      <c r="L21" s="36"/>
    </row>
    <row r="22" spans="1:12">
      <c r="A22" s="1" t="s">
        <v>15</v>
      </c>
      <c r="B22" s="161"/>
      <c r="C22" s="3" t="s">
        <v>441</v>
      </c>
      <c r="D22" s="122" t="s">
        <v>102</v>
      </c>
      <c r="E22" s="122" t="s">
        <v>740</v>
      </c>
      <c r="F22" s="7" t="s">
        <v>16</v>
      </c>
      <c r="G22" s="122">
        <v>1</v>
      </c>
      <c r="H22" s="122"/>
      <c r="I22" s="122">
        <v>1</v>
      </c>
      <c r="J22" s="5">
        <v>15000</v>
      </c>
      <c r="K22" s="6">
        <f t="shared" si="0"/>
        <v>15000</v>
      </c>
      <c r="L22" s="36"/>
    </row>
    <row r="23" spans="1:12">
      <c r="A23" s="1" t="s">
        <v>15</v>
      </c>
      <c r="B23" s="161"/>
      <c r="C23" s="3" t="s">
        <v>71</v>
      </c>
      <c r="D23" s="122" t="s">
        <v>439</v>
      </c>
      <c r="E23" s="7" t="s">
        <v>16</v>
      </c>
      <c r="F23" s="7" t="s">
        <v>16</v>
      </c>
      <c r="G23" s="122">
        <v>1</v>
      </c>
      <c r="H23" s="122"/>
      <c r="I23" s="122">
        <v>1</v>
      </c>
      <c r="J23" s="5">
        <v>2500</v>
      </c>
      <c r="K23" s="6">
        <f t="shared" si="0"/>
        <v>2500</v>
      </c>
      <c r="L23" s="36"/>
    </row>
    <row r="24" spans="1:12">
      <c r="A24" s="1" t="s">
        <v>15</v>
      </c>
      <c r="B24" s="161"/>
      <c r="C24" s="3" t="s">
        <v>336</v>
      </c>
      <c r="D24" s="122" t="s">
        <v>32</v>
      </c>
      <c r="E24" s="7" t="s">
        <v>16</v>
      </c>
      <c r="F24" s="7" t="s">
        <v>16</v>
      </c>
      <c r="G24" s="122"/>
      <c r="H24" s="122">
        <v>1</v>
      </c>
      <c r="I24" s="122">
        <v>1</v>
      </c>
      <c r="J24" s="5">
        <v>6500</v>
      </c>
      <c r="K24" s="6">
        <f t="shared" si="0"/>
        <v>6500</v>
      </c>
      <c r="L24" s="36"/>
    </row>
    <row r="25" spans="1:12">
      <c r="A25" s="1" t="s">
        <v>15</v>
      </c>
      <c r="B25" s="161"/>
      <c r="C25" s="3" t="s">
        <v>336</v>
      </c>
      <c r="D25" s="122" t="s">
        <v>32</v>
      </c>
      <c r="E25" s="7" t="s">
        <v>16</v>
      </c>
      <c r="F25" s="7" t="s">
        <v>16</v>
      </c>
      <c r="G25" s="122"/>
      <c r="H25" s="122">
        <v>1</v>
      </c>
      <c r="I25" s="122">
        <v>1</v>
      </c>
      <c r="J25" s="5">
        <v>6500</v>
      </c>
      <c r="K25" s="6">
        <f t="shared" si="0"/>
        <v>6500</v>
      </c>
      <c r="L25" s="36"/>
    </row>
    <row r="26" spans="1:12">
      <c r="A26" s="1" t="s">
        <v>15</v>
      </c>
      <c r="B26" s="161"/>
      <c r="C26" s="3" t="s">
        <v>336</v>
      </c>
      <c r="D26" s="122" t="s">
        <v>32</v>
      </c>
      <c r="E26" s="7" t="s">
        <v>16</v>
      </c>
      <c r="F26" s="7" t="s">
        <v>16</v>
      </c>
      <c r="G26" s="122"/>
      <c r="H26" s="122">
        <v>1</v>
      </c>
      <c r="I26" s="122">
        <v>1</v>
      </c>
      <c r="J26" s="5">
        <v>6500</v>
      </c>
      <c r="K26" s="6">
        <f t="shared" si="0"/>
        <v>6500</v>
      </c>
      <c r="L26" s="36"/>
    </row>
    <row r="27" spans="1:12">
      <c r="A27" s="1" t="s">
        <v>15</v>
      </c>
      <c r="B27" s="161"/>
      <c r="C27" s="3" t="s">
        <v>336</v>
      </c>
      <c r="D27" s="122" t="s">
        <v>32</v>
      </c>
      <c r="E27" s="7" t="s">
        <v>16</v>
      </c>
      <c r="F27" s="7" t="s">
        <v>16</v>
      </c>
      <c r="G27" s="122"/>
      <c r="H27" s="122">
        <v>1</v>
      </c>
      <c r="I27" s="122">
        <v>1</v>
      </c>
      <c r="J27" s="5">
        <v>6500</v>
      </c>
      <c r="K27" s="6">
        <f t="shared" si="0"/>
        <v>6500</v>
      </c>
      <c r="L27" s="36"/>
    </row>
    <row r="28" spans="1:12">
      <c r="A28" s="1" t="s">
        <v>15</v>
      </c>
      <c r="B28" s="161"/>
      <c r="C28" s="3" t="s">
        <v>336</v>
      </c>
      <c r="D28" s="122" t="s">
        <v>32</v>
      </c>
      <c r="E28" s="7" t="s">
        <v>16</v>
      </c>
      <c r="F28" s="7" t="s">
        <v>16</v>
      </c>
      <c r="G28" s="122">
        <v>1</v>
      </c>
      <c r="H28" s="122"/>
      <c r="I28" s="122">
        <v>1</v>
      </c>
      <c r="J28" s="5">
        <v>6500</v>
      </c>
      <c r="K28" s="6">
        <f t="shared" si="0"/>
        <v>6500</v>
      </c>
      <c r="L28" s="36"/>
    </row>
    <row r="29" spans="1:12">
      <c r="A29" s="1" t="s">
        <v>15</v>
      </c>
      <c r="B29" s="161"/>
      <c r="C29" s="3" t="s">
        <v>336</v>
      </c>
      <c r="D29" s="122" t="s">
        <v>32</v>
      </c>
      <c r="E29" s="7" t="s">
        <v>16</v>
      </c>
      <c r="F29" s="7" t="s">
        <v>16</v>
      </c>
      <c r="G29" s="122">
        <v>1</v>
      </c>
      <c r="H29" s="122"/>
      <c r="I29" s="122">
        <v>1</v>
      </c>
      <c r="J29" s="5">
        <v>6500</v>
      </c>
      <c r="K29" s="6">
        <f t="shared" si="0"/>
        <v>6500</v>
      </c>
      <c r="L29" s="36"/>
    </row>
    <row r="30" spans="1:12">
      <c r="A30" s="1" t="s">
        <v>15</v>
      </c>
      <c r="B30" s="161"/>
      <c r="C30" s="3" t="s">
        <v>336</v>
      </c>
      <c r="D30" s="122" t="s">
        <v>32</v>
      </c>
      <c r="E30" s="7" t="s">
        <v>16</v>
      </c>
      <c r="F30" s="7" t="s">
        <v>16</v>
      </c>
      <c r="G30" s="122">
        <v>1</v>
      </c>
      <c r="H30" s="122"/>
      <c r="I30" s="122">
        <v>1</v>
      </c>
      <c r="J30" s="5">
        <v>6500</v>
      </c>
      <c r="K30" s="6">
        <f t="shared" si="0"/>
        <v>6500</v>
      </c>
      <c r="L30" s="36"/>
    </row>
    <row r="31" spans="1:12">
      <c r="A31" s="1" t="s">
        <v>15</v>
      </c>
      <c r="B31" s="120" t="s">
        <v>369</v>
      </c>
      <c r="C31" s="3" t="s">
        <v>799</v>
      </c>
      <c r="D31" s="122" t="s">
        <v>61</v>
      </c>
      <c r="E31" s="7" t="s">
        <v>16</v>
      </c>
      <c r="F31" s="7" t="s">
        <v>16</v>
      </c>
      <c r="G31" s="122">
        <v>1</v>
      </c>
      <c r="H31" s="122"/>
      <c r="I31" s="122">
        <v>1</v>
      </c>
      <c r="J31" s="5">
        <v>450000</v>
      </c>
      <c r="K31" s="6">
        <f t="shared" si="0"/>
        <v>450000</v>
      </c>
      <c r="L31" s="36"/>
    </row>
    <row r="32" spans="1:12">
      <c r="A32" s="1" t="s">
        <v>15</v>
      </c>
      <c r="B32" s="161" t="s">
        <v>467</v>
      </c>
      <c r="C32" s="3" t="s">
        <v>440</v>
      </c>
      <c r="D32" s="122" t="s">
        <v>196</v>
      </c>
      <c r="E32" s="122" t="s">
        <v>600</v>
      </c>
      <c r="F32" s="7" t="s">
        <v>16</v>
      </c>
      <c r="G32" s="122">
        <v>1</v>
      </c>
      <c r="H32" s="122"/>
      <c r="I32" s="122">
        <v>1</v>
      </c>
      <c r="J32" s="5">
        <v>250000</v>
      </c>
      <c r="K32" s="6">
        <f t="shared" si="0"/>
        <v>250000</v>
      </c>
      <c r="L32" s="36"/>
    </row>
    <row r="33" spans="1:12">
      <c r="A33" s="1" t="s">
        <v>15</v>
      </c>
      <c r="B33" s="161"/>
      <c r="C33" s="3" t="s">
        <v>66</v>
      </c>
      <c r="D33" s="122" t="s">
        <v>196</v>
      </c>
      <c r="E33" s="122" t="s">
        <v>800</v>
      </c>
      <c r="F33" s="7" t="s">
        <v>16</v>
      </c>
      <c r="G33" s="122">
        <v>1</v>
      </c>
      <c r="H33" s="122"/>
      <c r="I33" s="122">
        <v>1</v>
      </c>
      <c r="J33" s="5">
        <v>250000</v>
      </c>
      <c r="K33" s="6">
        <f t="shared" si="0"/>
        <v>250000</v>
      </c>
      <c r="L33" s="36"/>
    </row>
    <row r="34" spans="1:12">
      <c r="A34" s="1" t="s">
        <v>15</v>
      </c>
      <c r="B34" s="161"/>
      <c r="C34" s="3" t="s">
        <v>71</v>
      </c>
      <c r="D34" s="122" t="s">
        <v>69</v>
      </c>
      <c r="E34" s="7" t="s">
        <v>16</v>
      </c>
      <c r="F34" s="7" t="s">
        <v>16</v>
      </c>
      <c r="G34" s="122"/>
      <c r="H34" s="122">
        <v>1</v>
      </c>
      <c r="I34" s="122">
        <v>1</v>
      </c>
      <c r="J34" s="5">
        <v>2500</v>
      </c>
      <c r="K34" s="6">
        <f t="shared" si="0"/>
        <v>2500</v>
      </c>
      <c r="L34" s="36"/>
    </row>
    <row r="35" spans="1:12">
      <c r="A35" s="1" t="s">
        <v>15</v>
      </c>
      <c r="B35" s="161"/>
      <c r="C35" s="3" t="s">
        <v>440</v>
      </c>
      <c r="D35" s="7" t="s">
        <v>16</v>
      </c>
      <c r="E35" s="7" t="s">
        <v>16</v>
      </c>
      <c r="F35" s="7" t="s">
        <v>16</v>
      </c>
      <c r="G35" s="122"/>
      <c r="H35" s="122">
        <v>1</v>
      </c>
      <c r="I35" s="122">
        <v>1</v>
      </c>
      <c r="J35" s="5">
        <v>250000</v>
      </c>
      <c r="K35" s="6">
        <f t="shared" si="0"/>
        <v>250000</v>
      </c>
      <c r="L35" s="36"/>
    </row>
    <row r="36" spans="1:12">
      <c r="A36" s="1" t="s">
        <v>15</v>
      </c>
      <c r="B36" s="161"/>
      <c r="C36" s="3" t="s">
        <v>403</v>
      </c>
      <c r="D36" s="122" t="s">
        <v>801</v>
      </c>
      <c r="E36" s="7" t="s">
        <v>16</v>
      </c>
      <c r="F36" s="122">
        <v>908009</v>
      </c>
      <c r="G36" s="122">
        <v>1</v>
      </c>
      <c r="H36" s="122"/>
      <c r="I36" s="122">
        <v>1</v>
      </c>
      <c r="J36" s="5">
        <v>80000</v>
      </c>
      <c r="K36" s="6">
        <f t="shared" si="0"/>
        <v>80000</v>
      </c>
      <c r="L36" s="36"/>
    </row>
    <row r="37" spans="1:12">
      <c r="A37" s="1" t="s">
        <v>15</v>
      </c>
      <c r="B37" s="161"/>
      <c r="C37" s="3" t="s">
        <v>362</v>
      </c>
      <c r="D37" s="122" t="s">
        <v>37</v>
      </c>
      <c r="E37" s="7" t="s">
        <v>16</v>
      </c>
      <c r="F37" s="122">
        <v>2862234</v>
      </c>
      <c r="G37" s="122">
        <v>1</v>
      </c>
      <c r="H37" s="122"/>
      <c r="I37" s="122">
        <v>1</v>
      </c>
      <c r="J37" s="5">
        <v>650</v>
      </c>
      <c r="K37" s="6">
        <f t="shared" si="0"/>
        <v>650</v>
      </c>
      <c r="L37" s="36"/>
    </row>
    <row r="38" spans="1:12">
      <c r="A38" s="1" t="s">
        <v>15</v>
      </c>
      <c r="B38" s="161"/>
      <c r="C38" s="3" t="s">
        <v>248</v>
      </c>
      <c r="D38" s="122" t="s">
        <v>408</v>
      </c>
      <c r="E38" s="7" t="s">
        <v>16</v>
      </c>
      <c r="F38" s="122" t="s">
        <v>804</v>
      </c>
      <c r="G38" s="122">
        <v>1</v>
      </c>
      <c r="H38" s="122"/>
      <c r="I38" s="122">
        <v>1</v>
      </c>
      <c r="J38" s="5">
        <v>45000</v>
      </c>
      <c r="K38" s="6">
        <f t="shared" si="0"/>
        <v>45000</v>
      </c>
      <c r="L38" s="36"/>
    </row>
    <row r="39" spans="1:12">
      <c r="A39" s="1" t="s">
        <v>15</v>
      </c>
      <c r="B39" s="161"/>
      <c r="C39" s="3" t="s">
        <v>44</v>
      </c>
      <c r="D39" s="122" t="s">
        <v>802</v>
      </c>
      <c r="E39" s="7" t="s">
        <v>16</v>
      </c>
      <c r="F39" s="122">
        <v>5163</v>
      </c>
      <c r="G39" s="122">
        <v>1</v>
      </c>
      <c r="H39" s="122"/>
      <c r="I39" s="122">
        <v>1</v>
      </c>
      <c r="J39" s="5">
        <v>38000</v>
      </c>
      <c r="K39" s="6">
        <f t="shared" si="0"/>
        <v>38000</v>
      </c>
      <c r="L39" s="36"/>
    </row>
    <row r="40" spans="1:12">
      <c r="A40" s="1" t="s">
        <v>15</v>
      </c>
      <c r="B40" s="161"/>
      <c r="C40" s="3" t="s">
        <v>44</v>
      </c>
      <c r="D40" s="122" t="s">
        <v>539</v>
      </c>
      <c r="E40" s="7" t="s">
        <v>16</v>
      </c>
      <c r="F40" s="122">
        <v>5164</v>
      </c>
      <c r="G40" s="122">
        <v>1</v>
      </c>
      <c r="H40" s="122"/>
      <c r="I40" s="122">
        <v>1</v>
      </c>
      <c r="J40" s="5">
        <v>38000</v>
      </c>
      <c r="K40" s="6">
        <f t="shared" si="0"/>
        <v>38000</v>
      </c>
      <c r="L40" s="36"/>
    </row>
    <row r="41" spans="1:12">
      <c r="A41" s="1" t="s">
        <v>15</v>
      </c>
      <c r="B41" s="161"/>
      <c r="C41" s="3" t="s">
        <v>44</v>
      </c>
      <c r="D41" s="122" t="s">
        <v>539</v>
      </c>
      <c r="E41" s="7" t="s">
        <v>16</v>
      </c>
      <c r="F41" s="122">
        <v>5165</v>
      </c>
      <c r="G41" s="122">
        <v>1</v>
      </c>
      <c r="H41" s="122"/>
      <c r="I41" s="122">
        <v>1</v>
      </c>
      <c r="J41" s="5">
        <v>38000</v>
      </c>
      <c r="K41" s="6">
        <f t="shared" si="0"/>
        <v>38000</v>
      </c>
      <c r="L41" s="36"/>
    </row>
    <row r="42" spans="1:12">
      <c r="A42" s="1" t="s">
        <v>15</v>
      </c>
      <c r="B42" s="161"/>
      <c r="C42" s="3" t="s">
        <v>44</v>
      </c>
      <c r="D42" s="122" t="s">
        <v>539</v>
      </c>
      <c r="E42" s="7" t="s">
        <v>16</v>
      </c>
      <c r="F42" s="7" t="s">
        <v>16</v>
      </c>
      <c r="G42" s="122">
        <v>1</v>
      </c>
      <c r="H42" s="122"/>
      <c r="I42" s="122">
        <v>1</v>
      </c>
      <c r="J42" s="5">
        <v>38000</v>
      </c>
      <c r="K42" s="6">
        <f t="shared" si="0"/>
        <v>38000</v>
      </c>
      <c r="L42" s="36"/>
    </row>
    <row r="43" spans="1:12">
      <c r="A43" s="1" t="s">
        <v>15</v>
      </c>
      <c r="B43" s="161"/>
      <c r="C43" s="3" t="s">
        <v>18</v>
      </c>
      <c r="D43" s="122" t="s">
        <v>803</v>
      </c>
      <c r="E43" s="7" t="s">
        <v>16</v>
      </c>
      <c r="F43" s="7" t="s">
        <v>16</v>
      </c>
      <c r="G43" s="122">
        <v>1</v>
      </c>
      <c r="H43" s="122"/>
      <c r="I43" s="122">
        <v>1</v>
      </c>
      <c r="J43" s="5">
        <v>2500</v>
      </c>
      <c r="K43" s="6">
        <f t="shared" si="0"/>
        <v>2500</v>
      </c>
      <c r="L43" s="36"/>
    </row>
    <row r="44" spans="1:12">
      <c r="A44" s="1" t="s">
        <v>15</v>
      </c>
      <c r="B44" s="161"/>
      <c r="C44" s="3" t="s">
        <v>248</v>
      </c>
      <c r="D44" s="122" t="s">
        <v>20</v>
      </c>
      <c r="E44" s="7" t="s">
        <v>16</v>
      </c>
      <c r="F44" s="7" t="s">
        <v>16</v>
      </c>
      <c r="G44" s="122">
        <v>1</v>
      </c>
      <c r="H44" s="122"/>
      <c r="I44" s="122">
        <v>1</v>
      </c>
      <c r="J44" s="5">
        <v>45000</v>
      </c>
      <c r="K44" s="6">
        <f t="shared" si="0"/>
        <v>45000</v>
      </c>
      <c r="L44" s="36"/>
    </row>
    <row r="45" spans="1:12">
      <c r="A45" s="1" t="s">
        <v>15</v>
      </c>
      <c r="B45" s="161"/>
      <c r="C45" s="3" t="s">
        <v>537</v>
      </c>
      <c r="D45" s="122" t="s">
        <v>339</v>
      </c>
      <c r="E45" s="7" t="s">
        <v>16</v>
      </c>
      <c r="F45" s="7" t="s">
        <v>16</v>
      </c>
      <c r="G45" s="122">
        <v>1</v>
      </c>
      <c r="H45" s="122">
        <v>1</v>
      </c>
      <c r="I45" s="122">
        <v>1</v>
      </c>
      <c r="J45" s="5">
        <v>6500</v>
      </c>
      <c r="K45" s="6">
        <f t="shared" si="0"/>
        <v>6500</v>
      </c>
      <c r="L45" s="36"/>
    </row>
    <row r="46" spans="1:12">
      <c r="A46" s="1" t="s">
        <v>15</v>
      </c>
      <c r="B46" s="161"/>
      <c r="C46" s="3" t="s">
        <v>248</v>
      </c>
      <c r="D46" s="122" t="s">
        <v>20</v>
      </c>
      <c r="E46" s="7" t="s">
        <v>16</v>
      </c>
      <c r="F46" s="122" t="s">
        <v>805</v>
      </c>
      <c r="G46" s="122">
        <v>1</v>
      </c>
      <c r="H46" s="122"/>
      <c r="I46" s="122">
        <v>1</v>
      </c>
      <c r="J46" s="5">
        <v>45000</v>
      </c>
      <c r="K46" s="6">
        <f t="shared" si="0"/>
        <v>45000</v>
      </c>
      <c r="L46" s="36"/>
    </row>
    <row r="47" spans="1:12">
      <c r="A47" s="1" t="s">
        <v>15</v>
      </c>
      <c r="B47" s="161"/>
      <c r="C47" s="3" t="s">
        <v>537</v>
      </c>
      <c r="D47" s="122" t="s">
        <v>354</v>
      </c>
      <c r="E47" s="7" t="s">
        <v>16</v>
      </c>
      <c r="F47" s="7" t="s">
        <v>16</v>
      </c>
      <c r="G47" s="122">
        <v>1</v>
      </c>
      <c r="H47" s="122"/>
      <c r="I47" s="122">
        <v>1</v>
      </c>
      <c r="J47" s="5">
        <v>6500</v>
      </c>
      <c r="K47" s="6">
        <f t="shared" si="0"/>
        <v>6500</v>
      </c>
      <c r="L47" s="36"/>
    </row>
    <row r="48" spans="1:12">
      <c r="A48" s="1" t="s">
        <v>15</v>
      </c>
      <c r="B48" s="161"/>
      <c r="C48" s="3" t="s">
        <v>42</v>
      </c>
      <c r="D48" s="122" t="s">
        <v>189</v>
      </c>
      <c r="E48" s="7" t="s">
        <v>16</v>
      </c>
      <c r="F48" s="7" t="s">
        <v>16</v>
      </c>
      <c r="G48" s="122">
        <v>1</v>
      </c>
      <c r="H48" s="122"/>
      <c r="I48" s="122">
        <v>1</v>
      </c>
      <c r="J48" s="5">
        <v>1200</v>
      </c>
      <c r="K48" s="6">
        <f t="shared" si="0"/>
        <v>1200</v>
      </c>
      <c r="L48" s="36"/>
    </row>
    <row r="49" spans="1:12">
      <c r="A49" s="1" t="s">
        <v>15</v>
      </c>
      <c r="B49" s="161"/>
      <c r="C49" s="3" t="s">
        <v>336</v>
      </c>
      <c r="D49" s="7" t="s">
        <v>16</v>
      </c>
      <c r="E49" s="7" t="s">
        <v>16</v>
      </c>
      <c r="F49" s="7" t="s">
        <v>16</v>
      </c>
      <c r="G49" s="122">
        <v>1</v>
      </c>
      <c r="H49" s="122"/>
      <c r="I49" s="122">
        <v>1</v>
      </c>
      <c r="J49" s="5">
        <v>6500</v>
      </c>
      <c r="K49" s="6">
        <f t="shared" si="0"/>
        <v>6500</v>
      </c>
      <c r="L49" s="36"/>
    </row>
    <row r="50" spans="1:12" ht="15" customHeight="1">
      <c r="A50" s="1" t="s">
        <v>15</v>
      </c>
      <c r="B50" s="168" t="s">
        <v>351</v>
      </c>
      <c r="C50" s="3" t="s">
        <v>222</v>
      </c>
      <c r="D50" s="122" t="s">
        <v>32</v>
      </c>
      <c r="E50" s="7" t="s">
        <v>16</v>
      </c>
      <c r="F50" s="7" t="s">
        <v>16</v>
      </c>
      <c r="G50" s="122">
        <v>1</v>
      </c>
      <c r="H50" s="122"/>
      <c r="I50" s="122">
        <v>1</v>
      </c>
      <c r="J50" s="5">
        <v>14000</v>
      </c>
      <c r="K50" s="6">
        <f t="shared" si="0"/>
        <v>14000</v>
      </c>
      <c r="L50" s="36"/>
    </row>
    <row r="51" spans="1:12" ht="15.75" thickBot="1">
      <c r="A51" s="8" t="s">
        <v>15</v>
      </c>
      <c r="B51" s="256"/>
      <c r="C51" s="21" t="s">
        <v>222</v>
      </c>
      <c r="D51" s="126" t="s">
        <v>32</v>
      </c>
      <c r="E51" s="22" t="s">
        <v>16</v>
      </c>
      <c r="F51" s="22" t="s">
        <v>16</v>
      </c>
      <c r="G51" s="126">
        <v>1</v>
      </c>
      <c r="H51" s="126"/>
      <c r="I51" s="126">
        <v>1</v>
      </c>
      <c r="J51" s="23">
        <v>14000</v>
      </c>
      <c r="K51" s="29">
        <f t="shared" si="0"/>
        <v>14000</v>
      </c>
      <c r="L51" s="36"/>
    </row>
    <row r="52" spans="1:12">
      <c r="A52" s="248" t="s">
        <v>15</v>
      </c>
      <c r="B52" s="209" t="s">
        <v>351</v>
      </c>
      <c r="C52" s="249" t="s">
        <v>18</v>
      </c>
      <c r="D52" s="121" t="s">
        <v>55</v>
      </c>
      <c r="E52" s="250" t="s">
        <v>16</v>
      </c>
      <c r="F52" s="250" t="s">
        <v>16</v>
      </c>
      <c r="G52" s="121">
        <v>1</v>
      </c>
      <c r="H52" s="121"/>
      <c r="I52" s="121">
        <v>1</v>
      </c>
      <c r="J52" s="251">
        <v>2500</v>
      </c>
      <c r="K52" s="252">
        <f t="shared" si="0"/>
        <v>2500</v>
      </c>
      <c r="L52" s="36"/>
    </row>
    <row r="53" spans="1:12">
      <c r="A53" s="1" t="s">
        <v>15</v>
      </c>
      <c r="B53" s="209"/>
      <c r="C53" s="3" t="s">
        <v>806</v>
      </c>
      <c r="D53" s="62" t="s">
        <v>119</v>
      </c>
      <c r="E53" s="7" t="s">
        <v>16</v>
      </c>
      <c r="F53" s="62">
        <v>1072105</v>
      </c>
      <c r="G53" s="62">
        <v>1</v>
      </c>
      <c r="H53" s="62"/>
      <c r="I53" s="62">
        <v>1</v>
      </c>
      <c r="J53" s="5">
        <v>450000</v>
      </c>
      <c r="K53" s="6">
        <f t="shared" si="0"/>
        <v>450000</v>
      </c>
      <c r="L53" s="36"/>
    </row>
    <row r="54" spans="1:12" ht="15.75" thickBot="1">
      <c r="A54" s="8" t="s">
        <v>15</v>
      </c>
      <c r="B54" s="256"/>
      <c r="C54" s="21" t="s">
        <v>799</v>
      </c>
      <c r="D54" s="63" t="s">
        <v>807</v>
      </c>
      <c r="E54" s="22" t="s">
        <v>16</v>
      </c>
      <c r="F54" s="22" t="s">
        <v>16</v>
      </c>
      <c r="G54" s="63">
        <v>1</v>
      </c>
      <c r="H54" s="63"/>
      <c r="I54" s="63">
        <v>1</v>
      </c>
      <c r="J54" s="23">
        <v>450000</v>
      </c>
      <c r="K54" s="29">
        <f t="shared" si="0"/>
        <v>450000</v>
      </c>
      <c r="L54" s="36"/>
    </row>
    <row r="56" spans="1:12" ht="16.5" thickBot="1">
      <c r="A56" s="11" t="s">
        <v>21</v>
      </c>
      <c r="B56" s="11"/>
      <c r="E56" s="12"/>
      <c r="F56" s="13"/>
      <c r="G56" s="44"/>
      <c r="H56" s="44"/>
      <c r="I56" s="44"/>
    </row>
    <row r="57" spans="1:12" ht="15.75" thickBot="1">
      <c r="A57" s="15"/>
      <c r="B57" s="15"/>
      <c r="E57" s="24"/>
      <c r="F57" s="27"/>
      <c r="G57" s="130" t="s">
        <v>22</v>
      </c>
      <c r="H57" s="131"/>
      <c r="I57" s="131"/>
      <c r="J57" s="132"/>
      <c r="K57" s="61">
        <f>SUM(I14:I54)</f>
        <v>41</v>
      </c>
    </row>
    <row r="58" spans="1:12">
      <c r="A58" s="38" t="s">
        <v>15</v>
      </c>
      <c r="B58" s="133" t="s">
        <v>23</v>
      </c>
      <c r="C58" s="134"/>
      <c r="E58" s="26"/>
      <c r="F58" s="27"/>
      <c r="G58" s="135" t="s">
        <v>24</v>
      </c>
      <c r="H58" s="136"/>
      <c r="I58" s="136"/>
      <c r="J58" s="137"/>
      <c r="K58" s="6">
        <f>SUM(K14:K54)</f>
        <v>2648850</v>
      </c>
    </row>
    <row r="59" spans="1:12" ht="15.75" thickBot="1">
      <c r="A59" s="19" t="s">
        <v>16</v>
      </c>
      <c r="B59" s="138" t="s">
        <v>25</v>
      </c>
      <c r="C59" s="139"/>
      <c r="E59" s="26"/>
      <c r="F59" s="27"/>
      <c r="G59" s="140" t="s">
        <v>26</v>
      </c>
      <c r="H59" s="141"/>
      <c r="I59" s="141"/>
      <c r="J59" s="141"/>
      <c r="K59" s="29">
        <f>K58*0.07</f>
        <v>185419.50000000003</v>
      </c>
    </row>
  </sheetData>
  <mergeCells count="28"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G57:J57"/>
    <mergeCell ref="B58:C58"/>
    <mergeCell ref="G58:J58"/>
    <mergeCell ref="B59:C59"/>
    <mergeCell ref="G59:J59"/>
    <mergeCell ref="B6:B14"/>
    <mergeCell ref="B15:B18"/>
    <mergeCell ref="B19:B30"/>
    <mergeCell ref="B32:B49"/>
    <mergeCell ref="B50:B51"/>
    <mergeCell ref="B52:B54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51"/>
  <sheetViews>
    <sheetView workbookViewId="0">
      <selection activeCell="P1" sqref="P1"/>
    </sheetView>
  </sheetViews>
  <sheetFormatPr defaultRowHeight="15"/>
  <cols>
    <col min="1" max="1" width="4.28515625" customWidth="1"/>
    <col min="2" max="2" width="9" customWidth="1"/>
    <col min="3" max="3" width="20" bestFit="1" customWidth="1"/>
    <col min="4" max="4" width="14" bestFit="1" customWidth="1"/>
    <col min="5" max="5" width="8.28515625" bestFit="1" customWidth="1"/>
    <col min="6" max="6" width="12.5703125" bestFit="1" customWidth="1"/>
    <col min="7" max="7" width="4.7109375" customWidth="1"/>
    <col min="8" max="8" width="4.5703125" customWidth="1"/>
    <col min="9" max="9" width="4" customWidth="1"/>
  </cols>
  <sheetData>
    <row r="1" spans="1:11" ht="15" customHeight="1">
      <c r="A1" s="150" t="s">
        <v>0</v>
      </c>
      <c r="B1" s="151"/>
      <c r="C1" s="151"/>
      <c r="D1" s="152"/>
      <c r="E1" s="152"/>
      <c r="F1" s="152"/>
      <c r="G1" s="152"/>
      <c r="H1" s="153" t="s">
        <v>1</v>
      </c>
      <c r="I1" s="153"/>
      <c r="J1" s="154">
        <v>42195</v>
      </c>
      <c r="K1" s="155"/>
    </row>
    <row r="2" spans="1:11">
      <c r="A2" s="142" t="s">
        <v>2</v>
      </c>
      <c r="B2" s="143"/>
      <c r="C2" s="143"/>
      <c r="D2" s="143"/>
      <c r="E2" s="143"/>
      <c r="F2" s="175" t="s">
        <v>808</v>
      </c>
      <c r="G2" s="175"/>
      <c r="H2" s="175"/>
      <c r="I2" s="175"/>
      <c r="J2" s="175"/>
      <c r="K2" s="185"/>
    </row>
    <row r="3" spans="1:11" ht="23.25" customHeight="1">
      <c r="A3" s="160" t="s">
        <v>3</v>
      </c>
      <c r="B3" s="156" t="s">
        <v>4</v>
      </c>
      <c r="C3" s="161" t="s">
        <v>5</v>
      </c>
      <c r="D3" s="161" t="s">
        <v>6</v>
      </c>
      <c r="E3" s="162" t="s">
        <v>7</v>
      </c>
      <c r="F3" s="163" t="s">
        <v>8</v>
      </c>
      <c r="G3" s="156" t="s">
        <v>9</v>
      </c>
      <c r="H3" s="156"/>
      <c r="I3" s="157" t="s">
        <v>10</v>
      </c>
      <c r="J3" s="158" t="s">
        <v>11</v>
      </c>
      <c r="K3" s="159" t="s">
        <v>12</v>
      </c>
    </row>
    <row r="4" spans="1:11">
      <c r="A4" s="160"/>
      <c r="B4" s="156"/>
      <c r="C4" s="161"/>
      <c r="D4" s="161"/>
      <c r="E4" s="162"/>
      <c r="F4" s="163"/>
      <c r="G4" s="43" t="s">
        <v>13</v>
      </c>
      <c r="H4" s="43" t="s">
        <v>14</v>
      </c>
      <c r="I4" s="157"/>
      <c r="J4" s="158"/>
      <c r="K4" s="159"/>
    </row>
    <row r="5" spans="1:11">
      <c r="A5" s="1" t="s">
        <v>15</v>
      </c>
      <c r="B5" s="161" t="s">
        <v>436</v>
      </c>
      <c r="C5" s="3" t="s">
        <v>362</v>
      </c>
      <c r="D5" s="62" t="s">
        <v>37</v>
      </c>
      <c r="E5" s="7" t="s">
        <v>16</v>
      </c>
      <c r="F5" s="7" t="s">
        <v>16</v>
      </c>
      <c r="G5" s="62">
        <v>1</v>
      </c>
      <c r="H5" s="62"/>
      <c r="I5" s="62">
        <v>1</v>
      </c>
      <c r="J5" s="5">
        <v>650</v>
      </c>
      <c r="K5" s="6">
        <f>J5*I5</f>
        <v>650</v>
      </c>
    </row>
    <row r="6" spans="1:11">
      <c r="A6" s="1" t="s">
        <v>15</v>
      </c>
      <c r="B6" s="161"/>
      <c r="C6" s="3" t="s">
        <v>71</v>
      </c>
      <c r="D6" s="62" t="s">
        <v>439</v>
      </c>
      <c r="E6" s="7" t="s">
        <v>16</v>
      </c>
      <c r="F6" s="7" t="s">
        <v>16</v>
      </c>
      <c r="G6" s="62">
        <v>1</v>
      </c>
      <c r="H6" s="62"/>
      <c r="I6" s="62">
        <v>1</v>
      </c>
      <c r="J6" s="5">
        <v>2500</v>
      </c>
      <c r="K6" s="6">
        <f t="shared" ref="K6:K46" si="0">J6*I6</f>
        <v>2500</v>
      </c>
    </row>
    <row r="7" spans="1:11">
      <c r="A7" s="1" t="s">
        <v>15</v>
      </c>
      <c r="B7" s="161"/>
      <c r="C7" s="3" t="s">
        <v>362</v>
      </c>
      <c r="D7" s="62" t="s">
        <v>37</v>
      </c>
      <c r="E7" s="7" t="s">
        <v>16</v>
      </c>
      <c r="F7" s="7" t="s">
        <v>16</v>
      </c>
      <c r="G7" s="62">
        <v>1</v>
      </c>
      <c r="H7" s="62"/>
      <c r="I7" s="62">
        <v>1</v>
      </c>
      <c r="J7" s="5">
        <v>650</v>
      </c>
      <c r="K7" s="6">
        <f t="shared" si="0"/>
        <v>650</v>
      </c>
    </row>
    <row r="8" spans="1:11">
      <c r="A8" s="1" t="s">
        <v>15</v>
      </c>
      <c r="B8" s="161"/>
      <c r="C8" s="3" t="s">
        <v>71</v>
      </c>
      <c r="D8" s="62" t="s">
        <v>439</v>
      </c>
      <c r="E8" s="7" t="s">
        <v>16</v>
      </c>
      <c r="F8" s="7" t="s">
        <v>16</v>
      </c>
      <c r="G8" s="62">
        <v>1</v>
      </c>
      <c r="H8" s="62"/>
      <c r="I8" s="62">
        <v>1</v>
      </c>
      <c r="J8" s="5">
        <v>2500</v>
      </c>
      <c r="K8" s="6">
        <f t="shared" si="0"/>
        <v>2500</v>
      </c>
    </row>
    <row r="9" spans="1:11">
      <c r="A9" s="1" t="s">
        <v>15</v>
      </c>
      <c r="B9" s="161"/>
      <c r="C9" s="3" t="s">
        <v>18</v>
      </c>
      <c r="D9" s="62" t="s">
        <v>810</v>
      </c>
      <c r="E9" s="7" t="s">
        <v>16</v>
      </c>
      <c r="F9" s="7" t="s">
        <v>16</v>
      </c>
      <c r="G9" s="62">
        <v>1</v>
      </c>
      <c r="H9" s="62"/>
      <c r="I9" s="62">
        <v>1</v>
      </c>
      <c r="J9" s="5">
        <v>2500</v>
      </c>
      <c r="K9" s="6">
        <f t="shared" si="0"/>
        <v>2500</v>
      </c>
    </row>
    <row r="10" spans="1:11">
      <c r="A10" s="1" t="s">
        <v>15</v>
      </c>
      <c r="B10" s="161" t="s">
        <v>467</v>
      </c>
      <c r="C10" s="3" t="s">
        <v>66</v>
      </c>
      <c r="D10" s="62" t="s">
        <v>196</v>
      </c>
      <c r="E10" s="62" t="s">
        <v>541</v>
      </c>
      <c r="F10" s="62">
        <v>91007621</v>
      </c>
      <c r="G10" s="62">
        <v>1</v>
      </c>
      <c r="H10" s="62"/>
      <c r="I10" s="62">
        <v>1</v>
      </c>
      <c r="J10" s="5">
        <v>250000</v>
      </c>
      <c r="K10" s="6">
        <f t="shared" si="0"/>
        <v>250000</v>
      </c>
    </row>
    <row r="11" spans="1:11">
      <c r="A11" s="1" t="s">
        <v>15</v>
      </c>
      <c r="B11" s="161"/>
      <c r="C11" s="3" t="s">
        <v>440</v>
      </c>
      <c r="D11" s="62" t="s">
        <v>196</v>
      </c>
      <c r="E11" s="62" t="s">
        <v>653</v>
      </c>
      <c r="F11" s="62">
        <v>90503357</v>
      </c>
      <c r="G11" s="62">
        <v>1</v>
      </c>
      <c r="H11" s="62"/>
      <c r="I11" s="62">
        <v>1</v>
      </c>
      <c r="J11" s="5">
        <v>250000</v>
      </c>
      <c r="K11" s="6">
        <f t="shared" si="0"/>
        <v>250000</v>
      </c>
    </row>
    <row r="12" spans="1:11">
      <c r="A12" s="1" t="s">
        <v>15</v>
      </c>
      <c r="B12" s="161"/>
      <c r="C12" s="3" t="s">
        <v>375</v>
      </c>
      <c r="D12" s="62" t="s">
        <v>32</v>
      </c>
      <c r="E12" s="7" t="s">
        <v>16</v>
      </c>
      <c r="F12" s="7" t="s">
        <v>16</v>
      </c>
      <c r="G12" s="62">
        <v>1</v>
      </c>
      <c r="H12" s="62"/>
      <c r="I12" s="62">
        <v>1</v>
      </c>
      <c r="J12" s="5">
        <v>65000</v>
      </c>
      <c r="K12" s="6">
        <f t="shared" si="0"/>
        <v>65000</v>
      </c>
    </row>
    <row r="13" spans="1:11">
      <c r="A13" s="1" t="s">
        <v>15</v>
      </c>
      <c r="B13" s="161" t="s">
        <v>468</v>
      </c>
      <c r="C13" s="3" t="s">
        <v>42</v>
      </c>
      <c r="D13" s="62" t="s">
        <v>230</v>
      </c>
      <c r="E13" s="7" t="s">
        <v>16</v>
      </c>
      <c r="F13" s="7" t="s">
        <v>16</v>
      </c>
      <c r="G13" s="62">
        <v>1</v>
      </c>
      <c r="H13" s="62"/>
      <c r="I13" s="62">
        <v>1</v>
      </c>
      <c r="J13" s="5">
        <v>1200</v>
      </c>
      <c r="K13" s="6">
        <f t="shared" si="0"/>
        <v>1200</v>
      </c>
    </row>
    <row r="14" spans="1:11">
      <c r="A14" s="1" t="s">
        <v>15</v>
      </c>
      <c r="B14" s="161"/>
      <c r="C14" s="3" t="s">
        <v>809</v>
      </c>
      <c r="D14" s="62" t="s">
        <v>32</v>
      </c>
      <c r="E14" s="7" t="s">
        <v>16</v>
      </c>
      <c r="F14" s="7" t="s">
        <v>16</v>
      </c>
      <c r="G14" s="62">
        <v>1</v>
      </c>
      <c r="H14" s="62"/>
      <c r="I14" s="62">
        <v>1</v>
      </c>
      <c r="J14" s="5">
        <v>6500</v>
      </c>
      <c r="K14" s="6">
        <f t="shared" si="0"/>
        <v>6500</v>
      </c>
    </row>
    <row r="15" spans="1:11">
      <c r="A15" s="1" t="s">
        <v>15</v>
      </c>
      <c r="B15" s="161"/>
      <c r="C15" s="3" t="s">
        <v>680</v>
      </c>
      <c r="D15" s="62" t="s">
        <v>32</v>
      </c>
      <c r="E15" s="7" t="s">
        <v>16</v>
      </c>
      <c r="F15" s="7" t="s">
        <v>16</v>
      </c>
      <c r="G15" s="62">
        <v>1</v>
      </c>
      <c r="H15" s="62"/>
      <c r="I15" s="62">
        <v>1</v>
      </c>
      <c r="J15" s="5">
        <v>30000</v>
      </c>
      <c r="K15" s="6">
        <f t="shared" si="0"/>
        <v>30000</v>
      </c>
    </row>
    <row r="16" spans="1:11">
      <c r="A16" s="1" t="s">
        <v>15</v>
      </c>
      <c r="B16" s="161"/>
      <c r="C16" s="3" t="s">
        <v>86</v>
      </c>
      <c r="D16" s="62" t="s">
        <v>625</v>
      </c>
      <c r="E16" s="7" t="s">
        <v>16</v>
      </c>
      <c r="F16" s="7" t="s">
        <v>16</v>
      </c>
      <c r="G16" s="62">
        <v>1</v>
      </c>
      <c r="H16" s="62"/>
      <c r="I16" s="62">
        <v>1</v>
      </c>
      <c r="J16" s="5">
        <v>30000</v>
      </c>
      <c r="K16" s="6">
        <f t="shared" si="0"/>
        <v>30000</v>
      </c>
    </row>
    <row r="17" spans="1:11">
      <c r="A17" s="1" t="s">
        <v>15</v>
      </c>
      <c r="B17" s="161"/>
      <c r="C17" s="3" t="s">
        <v>783</v>
      </c>
      <c r="D17" s="62" t="s">
        <v>811</v>
      </c>
      <c r="E17" s="7" t="s">
        <v>16</v>
      </c>
      <c r="F17" s="62" t="s">
        <v>812</v>
      </c>
      <c r="G17" s="62">
        <v>1</v>
      </c>
      <c r="H17" s="62"/>
      <c r="I17" s="62">
        <v>1</v>
      </c>
      <c r="J17" s="5">
        <v>200000</v>
      </c>
      <c r="K17" s="6">
        <f t="shared" si="0"/>
        <v>200000</v>
      </c>
    </row>
    <row r="18" spans="1:11">
      <c r="A18" s="1" t="s">
        <v>15</v>
      </c>
      <c r="B18" s="43" t="s">
        <v>369</v>
      </c>
      <c r="C18" s="3" t="s">
        <v>441</v>
      </c>
      <c r="D18" s="62" t="s">
        <v>814</v>
      </c>
      <c r="E18" s="62" t="s">
        <v>815</v>
      </c>
      <c r="F18" s="62" t="s">
        <v>816</v>
      </c>
      <c r="G18" s="62">
        <v>1</v>
      </c>
      <c r="H18" s="62"/>
      <c r="I18" s="62">
        <v>1</v>
      </c>
      <c r="J18" s="5">
        <v>15000</v>
      </c>
      <c r="K18" s="6">
        <f t="shared" si="0"/>
        <v>15000</v>
      </c>
    </row>
    <row r="19" spans="1:11">
      <c r="A19" s="1" t="s">
        <v>15</v>
      </c>
      <c r="B19" s="168" t="s">
        <v>813</v>
      </c>
      <c r="C19" s="3" t="s">
        <v>42</v>
      </c>
      <c r="D19" s="62" t="s">
        <v>32</v>
      </c>
      <c r="E19" s="7" t="s">
        <v>16</v>
      </c>
      <c r="F19" s="7" t="s">
        <v>16</v>
      </c>
      <c r="G19" s="62">
        <v>1</v>
      </c>
      <c r="H19" s="62"/>
      <c r="I19" s="62">
        <v>1</v>
      </c>
      <c r="J19" s="5">
        <v>1200</v>
      </c>
      <c r="K19" s="6">
        <f t="shared" si="0"/>
        <v>1200</v>
      </c>
    </row>
    <row r="20" spans="1:11">
      <c r="A20" s="1" t="s">
        <v>15</v>
      </c>
      <c r="B20" s="209"/>
      <c r="C20" s="3" t="s">
        <v>336</v>
      </c>
      <c r="D20" s="62" t="s">
        <v>32</v>
      </c>
      <c r="E20" s="7" t="s">
        <v>16</v>
      </c>
      <c r="F20" s="7" t="s">
        <v>16</v>
      </c>
      <c r="G20" s="62">
        <v>1</v>
      </c>
      <c r="H20" s="62"/>
      <c r="I20" s="62">
        <v>1</v>
      </c>
      <c r="J20" s="5">
        <v>6500</v>
      </c>
      <c r="K20" s="6">
        <f t="shared" si="0"/>
        <v>6500</v>
      </c>
    </row>
    <row r="21" spans="1:11">
      <c r="A21" s="1" t="s">
        <v>15</v>
      </c>
      <c r="B21" s="209"/>
      <c r="C21" s="3" t="s">
        <v>336</v>
      </c>
      <c r="D21" s="62" t="s">
        <v>32</v>
      </c>
      <c r="E21" s="7" t="s">
        <v>16</v>
      </c>
      <c r="F21" s="7" t="s">
        <v>16</v>
      </c>
      <c r="G21" s="62">
        <v>1</v>
      </c>
      <c r="H21" s="62"/>
      <c r="I21" s="62">
        <v>1</v>
      </c>
      <c r="J21" s="5">
        <v>6500</v>
      </c>
      <c r="K21" s="6">
        <f t="shared" si="0"/>
        <v>6500</v>
      </c>
    </row>
    <row r="22" spans="1:11">
      <c r="A22" s="1" t="s">
        <v>15</v>
      </c>
      <c r="B22" s="209"/>
      <c r="C22" s="3" t="s">
        <v>336</v>
      </c>
      <c r="D22" s="62" t="s">
        <v>32</v>
      </c>
      <c r="E22" s="7" t="s">
        <v>16</v>
      </c>
      <c r="F22" s="7" t="s">
        <v>16</v>
      </c>
      <c r="G22" s="62">
        <v>1</v>
      </c>
      <c r="H22" s="62"/>
      <c r="I22" s="62">
        <v>1</v>
      </c>
      <c r="J22" s="5">
        <v>6500</v>
      </c>
      <c r="K22" s="6">
        <f t="shared" si="0"/>
        <v>6500</v>
      </c>
    </row>
    <row r="23" spans="1:11">
      <c r="A23" s="1" t="s">
        <v>15</v>
      </c>
      <c r="B23" s="209"/>
      <c r="C23" s="3" t="s">
        <v>336</v>
      </c>
      <c r="D23" s="62" t="s">
        <v>32</v>
      </c>
      <c r="E23" s="7" t="s">
        <v>16</v>
      </c>
      <c r="F23" s="7" t="s">
        <v>16</v>
      </c>
      <c r="G23" s="62">
        <v>1</v>
      </c>
      <c r="H23" s="62"/>
      <c r="I23" s="62">
        <v>1</v>
      </c>
      <c r="J23" s="5">
        <v>6500</v>
      </c>
      <c r="K23" s="6">
        <f t="shared" si="0"/>
        <v>6500</v>
      </c>
    </row>
    <row r="24" spans="1:11">
      <c r="A24" s="1" t="s">
        <v>15</v>
      </c>
      <c r="B24" s="209"/>
      <c r="C24" s="3" t="s">
        <v>336</v>
      </c>
      <c r="D24" s="62" t="s">
        <v>32</v>
      </c>
      <c r="E24" s="7" t="s">
        <v>16</v>
      </c>
      <c r="F24" s="7" t="s">
        <v>16</v>
      </c>
      <c r="G24" s="62">
        <v>1</v>
      </c>
      <c r="H24" s="62"/>
      <c r="I24" s="62">
        <v>1</v>
      </c>
      <c r="J24" s="5">
        <v>6500</v>
      </c>
      <c r="K24" s="6">
        <f t="shared" si="0"/>
        <v>6500</v>
      </c>
    </row>
    <row r="25" spans="1:11">
      <c r="A25" s="1" t="s">
        <v>15</v>
      </c>
      <c r="B25" s="169"/>
      <c r="C25" s="3" t="s">
        <v>336</v>
      </c>
      <c r="D25" s="62" t="s">
        <v>32</v>
      </c>
      <c r="E25" s="7" t="s">
        <v>16</v>
      </c>
      <c r="F25" s="7" t="s">
        <v>16</v>
      </c>
      <c r="G25" s="62">
        <v>1</v>
      </c>
      <c r="H25" s="62"/>
      <c r="I25" s="62">
        <v>1</v>
      </c>
      <c r="J25" s="5">
        <v>6500</v>
      </c>
      <c r="K25" s="6">
        <f t="shared" si="0"/>
        <v>6500</v>
      </c>
    </row>
    <row r="26" spans="1:11">
      <c r="A26" s="1" t="s">
        <v>15</v>
      </c>
      <c r="B26" s="161" t="s">
        <v>335</v>
      </c>
      <c r="C26" s="3" t="s">
        <v>362</v>
      </c>
      <c r="D26" s="62" t="s">
        <v>37</v>
      </c>
      <c r="E26" s="62">
        <v>896172</v>
      </c>
      <c r="F26" s="7" t="s">
        <v>16</v>
      </c>
      <c r="G26" s="62">
        <v>1</v>
      </c>
      <c r="H26" s="62"/>
      <c r="I26" s="62">
        <v>1</v>
      </c>
      <c r="J26" s="5">
        <v>650</v>
      </c>
      <c r="K26" s="6">
        <f t="shared" si="0"/>
        <v>650</v>
      </c>
    </row>
    <row r="27" spans="1:11">
      <c r="A27" s="1" t="s">
        <v>15</v>
      </c>
      <c r="B27" s="161"/>
      <c r="C27" s="3" t="s">
        <v>362</v>
      </c>
      <c r="D27" s="62" t="s">
        <v>457</v>
      </c>
      <c r="E27" s="7" t="s">
        <v>16</v>
      </c>
      <c r="F27" s="7" t="s">
        <v>16</v>
      </c>
      <c r="G27" s="62">
        <v>1</v>
      </c>
      <c r="H27" s="62"/>
      <c r="I27" s="62">
        <v>1</v>
      </c>
      <c r="J27" s="5">
        <v>650</v>
      </c>
      <c r="K27" s="6">
        <f t="shared" si="0"/>
        <v>650</v>
      </c>
    </row>
    <row r="28" spans="1:11">
      <c r="A28" s="1" t="s">
        <v>15</v>
      </c>
      <c r="B28" s="161"/>
      <c r="C28" s="3" t="s">
        <v>362</v>
      </c>
      <c r="D28" s="62" t="s">
        <v>32</v>
      </c>
      <c r="E28" s="7" t="s">
        <v>16</v>
      </c>
      <c r="F28" s="7" t="s">
        <v>16</v>
      </c>
      <c r="G28" s="62"/>
      <c r="H28" s="62">
        <v>1</v>
      </c>
      <c r="I28" s="62">
        <v>1</v>
      </c>
      <c r="J28" s="5">
        <v>650</v>
      </c>
      <c r="K28" s="6">
        <f t="shared" si="0"/>
        <v>650</v>
      </c>
    </row>
    <row r="29" spans="1:11">
      <c r="A29" s="1" t="s">
        <v>15</v>
      </c>
      <c r="B29" s="161"/>
      <c r="C29" s="3" t="s">
        <v>362</v>
      </c>
      <c r="D29" s="62" t="s">
        <v>32</v>
      </c>
      <c r="E29" s="7" t="s">
        <v>16</v>
      </c>
      <c r="F29" s="7" t="s">
        <v>16</v>
      </c>
      <c r="G29" s="62"/>
      <c r="H29" s="62">
        <v>1</v>
      </c>
      <c r="I29" s="62">
        <v>1</v>
      </c>
      <c r="J29" s="5">
        <v>650</v>
      </c>
      <c r="K29" s="6">
        <f t="shared" si="0"/>
        <v>650</v>
      </c>
    </row>
    <row r="30" spans="1:11">
      <c r="A30" s="1" t="s">
        <v>15</v>
      </c>
      <c r="B30" s="161"/>
      <c r="C30" s="3" t="s">
        <v>362</v>
      </c>
      <c r="D30" s="62" t="s">
        <v>32</v>
      </c>
      <c r="E30" s="7" t="s">
        <v>16</v>
      </c>
      <c r="F30" s="7" t="s">
        <v>16</v>
      </c>
      <c r="G30" s="62"/>
      <c r="H30" s="62">
        <v>1</v>
      </c>
      <c r="I30" s="62">
        <v>1</v>
      </c>
      <c r="J30" s="5">
        <v>650</v>
      </c>
      <c r="K30" s="6">
        <f t="shared" si="0"/>
        <v>650</v>
      </c>
    </row>
    <row r="31" spans="1:11">
      <c r="A31" s="1" t="s">
        <v>15</v>
      </c>
      <c r="B31" s="161"/>
      <c r="C31" s="3" t="s">
        <v>362</v>
      </c>
      <c r="D31" s="62" t="s">
        <v>32</v>
      </c>
      <c r="E31" s="7" t="s">
        <v>16</v>
      </c>
      <c r="F31" s="7" t="s">
        <v>16</v>
      </c>
      <c r="G31" s="62"/>
      <c r="H31" s="62">
        <v>1</v>
      </c>
      <c r="I31" s="62">
        <v>1</v>
      </c>
      <c r="J31" s="5">
        <v>650</v>
      </c>
      <c r="K31" s="6">
        <f t="shared" si="0"/>
        <v>650</v>
      </c>
    </row>
    <row r="32" spans="1:11">
      <c r="A32" s="1" t="s">
        <v>15</v>
      </c>
      <c r="B32" s="161"/>
      <c r="C32" s="3" t="s">
        <v>362</v>
      </c>
      <c r="D32" s="62" t="s">
        <v>32</v>
      </c>
      <c r="E32" s="7" t="s">
        <v>16</v>
      </c>
      <c r="F32" s="7" t="s">
        <v>16</v>
      </c>
      <c r="G32" s="62"/>
      <c r="H32" s="62">
        <v>1</v>
      </c>
      <c r="I32" s="62">
        <v>1</v>
      </c>
      <c r="J32" s="5">
        <v>650</v>
      </c>
      <c r="K32" s="6">
        <f t="shared" si="0"/>
        <v>650</v>
      </c>
    </row>
    <row r="33" spans="1:11">
      <c r="A33" s="1" t="s">
        <v>15</v>
      </c>
      <c r="B33" s="161"/>
      <c r="C33" s="3" t="s">
        <v>362</v>
      </c>
      <c r="D33" s="62" t="s">
        <v>32</v>
      </c>
      <c r="E33" s="7" t="s">
        <v>16</v>
      </c>
      <c r="F33" s="7" t="s">
        <v>16</v>
      </c>
      <c r="G33" s="62"/>
      <c r="H33" s="62">
        <v>1</v>
      </c>
      <c r="I33" s="62">
        <v>1</v>
      </c>
      <c r="J33" s="5">
        <v>650</v>
      </c>
      <c r="K33" s="6">
        <f t="shared" si="0"/>
        <v>650</v>
      </c>
    </row>
    <row r="34" spans="1:11">
      <c r="A34" s="1" t="s">
        <v>15</v>
      </c>
      <c r="B34" s="161"/>
      <c r="C34" s="3" t="s">
        <v>362</v>
      </c>
      <c r="D34" s="62" t="s">
        <v>32</v>
      </c>
      <c r="E34" s="7" t="s">
        <v>16</v>
      </c>
      <c r="F34" s="7" t="s">
        <v>16</v>
      </c>
      <c r="G34" s="62"/>
      <c r="H34" s="62">
        <v>1</v>
      </c>
      <c r="I34" s="62">
        <v>1</v>
      </c>
      <c r="J34" s="5">
        <v>650</v>
      </c>
      <c r="K34" s="6">
        <f t="shared" si="0"/>
        <v>650</v>
      </c>
    </row>
    <row r="35" spans="1:11">
      <c r="A35" s="1" t="s">
        <v>15</v>
      </c>
      <c r="B35" s="161"/>
      <c r="C35" s="3" t="s">
        <v>362</v>
      </c>
      <c r="D35" s="62" t="s">
        <v>32</v>
      </c>
      <c r="E35" s="7" t="s">
        <v>16</v>
      </c>
      <c r="F35" s="7" t="s">
        <v>16</v>
      </c>
      <c r="G35" s="62"/>
      <c r="H35" s="62">
        <v>1</v>
      </c>
      <c r="I35" s="62">
        <v>1</v>
      </c>
      <c r="J35" s="5">
        <v>650</v>
      </c>
      <c r="K35" s="6">
        <f t="shared" si="0"/>
        <v>650</v>
      </c>
    </row>
    <row r="36" spans="1:11">
      <c r="A36" s="1" t="s">
        <v>15</v>
      </c>
      <c r="B36" s="161"/>
      <c r="C36" s="3" t="s">
        <v>362</v>
      </c>
      <c r="D36" s="62" t="s">
        <v>32</v>
      </c>
      <c r="E36" s="7" t="s">
        <v>16</v>
      </c>
      <c r="F36" s="7" t="s">
        <v>16</v>
      </c>
      <c r="G36" s="62"/>
      <c r="H36" s="62">
        <v>1</v>
      </c>
      <c r="I36" s="62">
        <v>1</v>
      </c>
      <c r="J36" s="5">
        <v>650</v>
      </c>
      <c r="K36" s="6">
        <f t="shared" si="0"/>
        <v>650</v>
      </c>
    </row>
    <row r="37" spans="1:11">
      <c r="A37" s="1" t="s">
        <v>15</v>
      </c>
      <c r="B37" s="161"/>
      <c r="C37" s="3" t="s">
        <v>362</v>
      </c>
      <c r="D37" s="62" t="s">
        <v>32</v>
      </c>
      <c r="E37" s="7" t="s">
        <v>16</v>
      </c>
      <c r="F37" s="7" t="s">
        <v>16</v>
      </c>
      <c r="G37" s="62"/>
      <c r="H37" s="62">
        <v>1</v>
      </c>
      <c r="I37" s="62">
        <v>1</v>
      </c>
      <c r="J37" s="5">
        <v>650</v>
      </c>
      <c r="K37" s="6">
        <f t="shared" si="0"/>
        <v>650</v>
      </c>
    </row>
    <row r="38" spans="1:11">
      <c r="A38" s="1" t="s">
        <v>15</v>
      </c>
      <c r="B38" s="161"/>
      <c r="C38" s="3" t="s">
        <v>362</v>
      </c>
      <c r="D38" s="62" t="s">
        <v>32</v>
      </c>
      <c r="E38" s="7" t="s">
        <v>16</v>
      </c>
      <c r="F38" s="7" t="s">
        <v>16</v>
      </c>
      <c r="G38" s="62"/>
      <c r="H38" s="62">
        <v>1</v>
      </c>
      <c r="I38" s="62">
        <v>1</v>
      </c>
      <c r="J38" s="5">
        <v>650</v>
      </c>
      <c r="K38" s="6">
        <f t="shared" si="0"/>
        <v>650</v>
      </c>
    </row>
    <row r="39" spans="1:11">
      <c r="A39" s="1" t="s">
        <v>15</v>
      </c>
      <c r="B39" s="161"/>
      <c r="C39" s="3" t="s">
        <v>375</v>
      </c>
      <c r="D39" s="62" t="s">
        <v>32</v>
      </c>
      <c r="E39" s="7" t="s">
        <v>16</v>
      </c>
      <c r="F39" s="7" t="s">
        <v>16</v>
      </c>
      <c r="G39" s="62"/>
      <c r="H39" s="62">
        <v>1</v>
      </c>
      <c r="I39" s="62">
        <v>1</v>
      </c>
      <c r="J39" s="5">
        <v>65000</v>
      </c>
      <c r="K39" s="6">
        <f t="shared" si="0"/>
        <v>65000</v>
      </c>
    </row>
    <row r="40" spans="1:11">
      <c r="A40" s="1" t="s">
        <v>15</v>
      </c>
      <c r="B40" s="161"/>
      <c r="C40" s="3" t="s">
        <v>480</v>
      </c>
      <c r="D40" s="62" t="s">
        <v>32</v>
      </c>
      <c r="E40" s="7" t="s">
        <v>16</v>
      </c>
      <c r="F40" s="7" t="s">
        <v>16</v>
      </c>
      <c r="G40" s="62"/>
      <c r="H40" s="62">
        <v>1</v>
      </c>
      <c r="I40" s="62">
        <v>1</v>
      </c>
      <c r="J40" s="5">
        <v>10000</v>
      </c>
      <c r="K40" s="6">
        <f t="shared" si="0"/>
        <v>10000</v>
      </c>
    </row>
    <row r="41" spans="1:11">
      <c r="A41" s="1" t="s">
        <v>15</v>
      </c>
      <c r="B41" s="161"/>
      <c r="C41" s="3" t="s">
        <v>336</v>
      </c>
      <c r="D41" s="62" t="s">
        <v>32</v>
      </c>
      <c r="E41" s="7" t="s">
        <v>16</v>
      </c>
      <c r="F41" s="7" t="s">
        <v>16</v>
      </c>
      <c r="G41" s="62"/>
      <c r="H41" s="62">
        <v>1</v>
      </c>
      <c r="I41" s="62">
        <v>1</v>
      </c>
      <c r="J41" s="5">
        <v>6500</v>
      </c>
      <c r="K41" s="6">
        <f t="shared" si="0"/>
        <v>6500</v>
      </c>
    </row>
    <row r="42" spans="1:11">
      <c r="A42" s="1" t="s">
        <v>15</v>
      </c>
      <c r="B42" s="161"/>
      <c r="C42" s="3" t="s">
        <v>71</v>
      </c>
      <c r="D42" s="62" t="s">
        <v>32</v>
      </c>
      <c r="E42" s="7" t="s">
        <v>16</v>
      </c>
      <c r="F42" s="7" t="s">
        <v>16</v>
      </c>
      <c r="G42" s="62"/>
      <c r="H42" s="62">
        <v>1</v>
      </c>
      <c r="I42" s="62">
        <v>1</v>
      </c>
      <c r="J42" s="5">
        <v>2500</v>
      </c>
      <c r="K42" s="6">
        <f t="shared" si="0"/>
        <v>2500</v>
      </c>
    </row>
    <row r="43" spans="1:11">
      <c r="A43" s="1" t="s">
        <v>15</v>
      </c>
      <c r="B43" s="168" t="s">
        <v>351</v>
      </c>
      <c r="C43" s="3" t="s">
        <v>42</v>
      </c>
      <c r="D43" s="62" t="s">
        <v>230</v>
      </c>
      <c r="E43" s="7" t="s">
        <v>16</v>
      </c>
      <c r="F43" s="7" t="s">
        <v>16</v>
      </c>
      <c r="G43" s="62"/>
      <c r="H43" s="62">
        <v>1</v>
      </c>
      <c r="I43" s="62">
        <v>1</v>
      </c>
      <c r="J43" s="5">
        <v>1200</v>
      </c>
      <c r="K43" s="6">
        <f t="shared" si="0"/>
        <v>1200</v>
      </c>
    </row>
    <row r="44" spans="1:11">
      <c r="A44" s="1" t="s">
        <v>15</v>
      </c>
      <c r="B44" s="209"/>
      <c r="C44" s="3" t="s">
        <v>336</v>
      </c>
      <c r="D44" s="7" t="s">
        <v>16</v>
      </c>
      <c r="E44" s="7" t="s">
        <v>16</v>
      </c>
      <c r="F44" s="7" t="s">
        <v>16</v>
      </c>
      <c r="G44" s="62">
        <v>1</v>
      </c>
      <c r="H44" s="62"/>
      <c r="I44" s="62">
        <v>1</v>
      </c>
      <c r="J44" s="5">
        <v>6500</v>
      </c>
      <c r="K44" s="6">
        <f t="shared" si="0"/>
        <v>6500</v>
      </c>
    </row>
    <row r="45" spans="1:11">
      <c r="A45" s="1" t="s">
        <v>15</v>
      </c>
      <c r="B45" s="209"/>
      <c r="C45" s="3" t="s">
        <v>222</v>
      </c>
      <c r="D45" s="7" t="s">
        <v>16</v>
      </c>
      <c r="E45" s="7" t="s">
        <v>16</v>
      </c>
      <c r="F45" s="7" t="s">
        <v>16</v>
      </c>
      <c r="G45" s="62">
        <v>1</v>
      </c>
      <c r="H45" s="62"/>
      <c r="I45" s="62">
        <v>1</v>
      </c>
      <c r="J45" s="5">
        <v>14000</v>
      </c>
      <c r="K45" s="6">
        <f t="shared" si="0"/>
        <v>14000</v>
      </c>
    </row>
    <row r="46" spans="1:11" ht="15.75" thickBot="1">
      <c r="A46" s="8" t="s">
        <v>15</v>
      </c>
      <c r="B46" s="256"/>
      <c r="C46" s="21" t="s">
        <v>817</v>
      </c>
      <c r="D46" s="63" t="s">
        <v>32</v>
      </c>
      <c r="E46" s="22" t="s">
        <v>16</v>
      </c>
      <c r="F46" s="22" t="s">
        <v>16</v>
      </c>
      <c r="G46" s="63">
        <v>1</v>
      </c>
      <c r="H46" s="63"/>
      <c r="I46" s="63">
        <v>1</v>
      </c>
      <c r="J46" s="23">
        <v>6500</v>
      </c>
      <c r="K46" s="29">
        <f t="shared" si="0"/>
        <v>6500</v>
      </c>
    </row>
    <row r="48" spans="1:11" ht="16.5" thickBot="1">
      <c r="A48" s="11" t="s">
        <v>21</v>
      </c>
      <c r="B48" s="11"/>
      <c r="E48" s="12"/>
      <c r="F48" s="13"/>
      <c r="G48" s="44"/>
      <c r="H48" s="44"/>
      <c r="I48" s="44"/>
    </row>
    <row r="49" spans="1:11" ht="15.75" thickBot="1">
      <c r="A49" s="15"/>
      <c r="B49" s="15"/>
      <c r="E49" s="24"/>
      <c r="F49" s="27"/>
      <c r="G49" s="130" t="s">
        <v>22</v>
      </c>
      <c r="H49" s="131"/>
      <c r="I49" s="131"/>
      <c r="J49" s="132"/>
      <c r="K49" s="61">
        <f>SUM(I5:I46)</f>
        <v>42</v>
      </c>
    </row>
    <row r="50" spans="1:11">
      <c r="A50" s="38" t="s">
        <v>15</v>
      </c>
      <c r="B50" s="133" t="s">
        <v>23</v>
      </c>
      <c r="C50" s="134"/>
      <c r="E50" s="26"/>
      <c r="F50" s="27"/>
      <c r="G50" s="135" t="s">
        <v>24</v>
      </c>
      <c r="H50" s="136"/>
      <c r="I50" s="136"/>
      <c r="J50" s="137"/>
      <c r="K50" s="6">
        <f>SUM(K5:K46)</f>
        <v>1017350</v>
      </c>
    </row>
    <row r="51" spans="1:11" ht="15.75" thickBot="1">
      <c r="A51" s="19" t="s">
        <v>16</v>
      </c>
      <c r="B51" s="138" t="s">
        <v>25</v>
      </c>
      <c r="C51" s="139"/>
      <c r="E51" s="26"/>
      <c r="F51" s="27"/>
      <c r="G51" s="140" t="s">
        <v>26</v>
      </c>
      <c r="H51" s="141"/>
      <c r="I51" s="141"/>
      <c r="J51" s="141"/>
      <c r="K51" s="29">
        <f>K50*0.07</f>
        <v>71214.5</v>
      </c>
    </row>
  </sheetData>
  <mergeCells count="27">
    <mergeCell ref="A2:E2"/>
    <mergeCell ref="F2:K2"/>
    <mergeCell ref="A1:C1"/>
    <mergeCell ref="D1:G1"/>
    <mergeCell ref="H1:I1"/>
    <mergeCell ref="J1:K1"/>
    <mergeCell ref="G3:H3"/>
    <mergeCell ref="I3:I4"/>
    <mergeCell ref="J3:J4"/>
    <mergeCell ref="K3:K4"/>
    <mergeCell ref="A3:A4"/>
    <mergeCell ref="B3:B4"/>
    <mergeCell ref="C3:C4"/>
    <mergeCell ref="D3:D4"/>
    <mergeCell ref="E3:E4"/>
    <mergeCell ref="F3:F4"/>
    <mergeCell ref="G49:J49"/>
    <mergeCell ref="B50:C50"/>
    <mergeCell ref="G50:J50"/>
    <mergeCell ref="B51:C51"/>
    <mergeCell ref="G51:J51"/>
    <mergeCell ref="B43:B46"/>
    <mergeCell ref="B5:B9"/>
    <mergeCell ref="B10:B12"/>
    <mergeCell ref="B13:B17"/>
    <mergeCell ref="B19:B25"/>
    <mergeCell ref="B26:B42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workbookViewId="0">
      <selection activeCell="O1" sqref="O1"/>
    </sheetView>
  </sheetViews>
  <sheetFormatPr defaultRowHeight="15"/>
  <cols>
    <col min="1" max="1" width="7.7109375" customWidth="1"/>
    <col min="2" max="2" width="8.140625" customWidth="1"/>
    <col min="3" max="3" width="13.140625" customWidth="1"/>
    <col min="4" max="4" width="9.42578125" customWidth="1"/>
    <col min="5" max="5" width="10.28515625" customWidth="1"/>
    <col min="6" max="6" width="18.5703125" customWidth="1"/>
    <col min="7" max="7" width="4.42578125" customWidth="1"/>
    <col min="8" max="8" width="3.7109375" bestFit="1" customWidth="1"/>
    <col min="9" max="9" width="3.85546875" customWidth="1"/>
    <col min="11" max="11" width="9.85546875" customWidth="1"/>
  </cols>
  <sheetData>
    <row r="1" spans="1:11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>
      <c r="A2" s="150" t="s">
        <v>0</v>
      </c>
      <c r="B2" s="151"/>
      <c r="C2" s="151"/>
      <c r="D2" s="152"/>
      <c r="E2" s="152"/>
      <c r="F2" s="152"/>
      <c r="G2" s="152"/>
      <c r="H2" s="153" t="s">
        <v>1</v>
      </c>
      <c r="I2" s="153"/>
      <c r="J2" s="154">
        <v>42209</v>
      </c>
      <c r="K2" s="155"/>
    </row>
    <row r="3" spans="1:11">
      <c r="A3" s="142" t="s">
        <v>2</v>
      </c>
      <c r="B3" s="143"/>
      <c r="C3" s="143"/>
      <c r="D3" s="143"/>
      <c r="E3" s="143"/>
      <c r="F3" s="144" t="s">
        <v>450</v>
      </c>
      <c r="G3" s="145"/>
      <c r="H3" s="145"/>
      <c r="I3" s="145"/>
      <c r="J3" s="145"/>
      <c r="K3" s="146"/>
    </row>
    <row r="4" spans="1:11" ht="23.25" customHeight="1">
      <c r="A4" s="160" t="s">
        <v>3</v>
      </c>
      <c r="B4" s="156" t="s">
        <v>4</v>
      </c>
      <c r="C4" s="168" t="s">
        <v>5</v>
      </c>
      <c r="D4" s="168" t="s">
        <v>6</v>
      </c>
      <c r="E4" s="162" t="s">
        <v>7</v>
      </c>
      <c r="F4" s="163" t="s">
        <v>8</v>
      </c>
      <c r="G4" s="156" t="s">
        <v>9</v>
      </c>
      <c r="H4" s="156"/>
      <c r="I4" s="157" t="s">
        <v>10</v>
      </c>
      <c r="J4" s="158" t="s">
        <v>11</v>
      </c>
      <c r="K4" s="159" t="s">
        <v>12</v>
      </c>
    </row>
    <row r="5" spans="1:11" ht="21" customHeight="1">
      <c r="A5" s="160"/>
      <c r="B5" s="156"/>
      <c r="C5" s="169"/>
      <c r="D5" s="169"/>
      <c r="E5" s="162"/>
      <c r="F5" s="163"/>
      <c r="G5" s="64" t="s">
        <v>13</v>
      </c>
      <c r="H5" s="64" t="s">
        <v>14</v>
      </c>
      <c r="I5" s="157"/>
      <c r="J5" s="158"/>
      <c r="K5" s="159"/>
    </row>
    <row r="6" spans="1:11">
      <c r="A6" s="66" t="s">
        <v>15</v>
      </c>
      <c r="B6" s="165" t="s">
        <v>436</v>
      </c>
      <c r="C6" s="94" t="s">
        <v>362</v>
      </c>
      <c r="D6" s="68" t="s">
        <v>37</v>
      </c>
      <c r="E6" s="66" t="s">
        <v>16</v>
      </c>
      <c r="F6" s="66" t="s">
        <v>16</v>
      </c>
      <c r="G6" s="68">
        <v>1</v>
      </c>
      <c r="H6" s="68"/>
      <c r="I6" s="68">
        <v>1</v>
      </c>
      <c r="J6" s="84">
        <v>650</v>
      </c>
      <c r="K6" s="84">
        <f t="shared" ref="K6:K11" si="0">J6*I6</f>
        <v>650</v>
      </c>
    </row>
    <row r="7" spans="1:11">
      <c r="A7" s="66" t="s">
        <v>15</v>
      </c>
      <c r="B7" s="166"/>
      <c r="C7" s="94" t="s">
        <v>362</v>
      </c>
      <c r="D7" s="68" t="s">
        <v>37</v>
      </c>
      <c r="E7" s="66" t="s">
        <v>16</v>
      </c>
      <c r="F7" s="66" t="s">
        <v>16</v>
      </c>
      <c r="G7" s="68">
        <v>1</v>
      </c>
      <c r="H7" s="68"/>
      <c r="I7" s="68">
        <v>1</v>
      </c>
      <c r="J7" s="84">
        <v>650</v>
      </c>
      <c r="K7" s="84">
        <f t="shared" si="0"/>
        <v>650</v>
      </c>
    </row>
    <row r="8" spans="1:11">
      <c r="A8" s="66" t="s">
        <v>15</v>
      </c>
      <c r="B8" s="166"/>
      <c r="C8" s="94" t="s">
        <v>336</v>
      </c>
      <c r="D8" s="68" t="s">
        <v>32</v>
      </c>
      <c r="E8" s="68" t="s">
        <v>451</v>
      </c>
      <c r="F8" s="66" t="s">
        <v>16</v>
      </c>
      <c r="G8" s="68">
        <v>1</v>
      </c>
      <c r="H8" s="68"/>
      <c r="I8" s="68">
        <v>1</v>
      </c>
      <c r="J8" s="84">
        <v>6500</v>
      </c>
      <c r="K8" s="84">
        <f t="shared" si="0"/>
        <v>6500</v>
      </c>
    </row>
    <row r="9" spans="1:11">
      <c r="A9" s="66" t="s">
        <v>15</v>
      </c>
      <c r="B9" s="166"/>
      <c r="C9" s="94" t="s">
        <v>440</v>
      </c>
      <c r="D9" s="68" t="s">
        <v>67</v>
      </c>
      <c r="E9" s="66" t="s">
        <v>16</v>
      </c>
      <c r="F9" s="68" t="s">
        <v>452</v>
      </c>
      <c r="G9" s="68">
        <v>1</v>
      </c>
      <c r="H9" s="68"/>
      <c r="I9" s="68">
        <v>1</v>
      </c>
      <c r="J9" s="84">
        <v>250000</v>
      </c>
      <c r="K9" s="84">
        <f t="shared" si="0"/>
        <v>250000</v>
      </c>
    </row>
    <row r="10" spans="1:11">
      <c r="A10" s="66" t="s">
        <v>15</v>
      </c>
      <c r="B10" s="166"/>
      <c r="C10" s="94" t="s">
        <v>66</v>
      </c>
      <c r="D10" s="68" t="s">
        <v>67</v>
      </c>
      <c r="E10" s="68" t="s">
        <v>445</v>
      </c>
      <c r="F10" s="68" t="s">
        <v>453</v>
      </c>
      <c r="G10" s="68">
        <v>1</v>
      </c>
      <c r="H10" s="68"/>
      <c r="I10" s="68">
        <v>1</v>
      </c>
      <c r="J10" s="84">
        <v>250000</v>
      </c>
      <c r="K10" s="84">
        <f t="shared" si="0"/>
        <v>250000</v>
      </c>
    </row>
    <row r="11" spans="1:11">
      <c r="A11" s="66" t="s">
        <v>15</v>
      </c>
      <c r="B11" s="167"/>
      <c r="C11" s="94" t="s">
        <v>42</v>
      </c>
      <c r="D11" s="68" t="s">
        <v>32</v>
      </c>
      <c r="E11" s="66" t="s">
        <v>16</v>
      </c>
      <c r="F11" s="66" t="s">
        <v>16</v>
      </c>
      <c r="G11" s="68">
        <v>1</v>
      </c>
      <c r="H11" s="68"/>
      <c r="I11" s="68">
        <v>1</v>
      </c>
      <c r="J11" s="84">
        <v>1200</v>
      </c>
      <c r="K11" s="84">
        <f t="shared" si="0"/>
        <v>1200</v>
      </c>
    </row>
    <row r="13" spans="1:11" ht="16.5" thickBot="1">
      <c r="A13" s="11" t="s">
        <v>21</v>
      </c>
      <c r="B13" s="11"/>
      <c r="E13" s="12"/>
      <c r="F13" s="13"/>
      <c r="G13" s="67"/>
      <c r="H13" s="67"/>
      <c r="I13" s="67"/>
    </row>
    <row r="14" spans="1:11" ht="15.75" thickBot="1">
      <c r="A14" s="15"/>
      <c r="B14" s="15"/>
      <c r="E14" s="24"/>
      <c r="F14" s="27"/>
      <c r="G14" s="130" t="s">
        <v>22</v>
      </c>
      <c r="H14" s="131"/>
      <c r="I14" s="131"/>
      <c r="J14" s="132"/>
      <c r="K14" s="16">
        <f>SUM(I6:I11)</f>
        <v>6</v>
      </c>
    </row>
    <row r="15" spans="1:11" ht="18.75">
      <c r="A15" s="17" t="s">
        <v>15</v>
      </c>
      <c r="B15" s="133" t="s">
        <v>23</v>
      </c>
      <c r="C15" s="134"/>
      <c r="E15" s="26"/>
      <c r="F15" s="27"/>
      <c r="G15" s="135" t="s">
        <v>24</v>
      </c>
      <c r="H15" s="136"/>
      <c r="I15" s="136"/>
      <c r="J15" s="137"/>
      <c r="K15" s="18">
        <f>SUM(K6:K11)</f>
        <v>509000</v>
      </c>
    </row>
    <row r="16" spans="1:11" ht="15.75" thickBot="1">
      <c r="A16" s="19" t="s">
        <v>16</v>
      </c>
      <c r="B16" s="138" t="s">
        <v>25</v>
      </c>
      <c r="C16" s="139"/>
      <c r="E16" s="26"/>
      <c r="F16" s="27"/>
      <c r="G16" s="140" t="s">
        <v>26</v>
      </c>
      <c r="H16" s="141"/>
      <c r="I16" s="141"/>
      <c r="J16" s="141"/>
      <c r="K16" s="20">
        <f>K15*0.07</f>
        <v>35630</v>
      </c>
    </row>
  </sheetData>
  <mergeCells count="23"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  <mergeCell ref="B6:B11"/>
    <mergeCell ref="G14:J14"/>
    <mergeCell ref="B15:C15"/>
    <mergeCell ref="G15:J15"/>
    <mergeCell ref="B16:C16"/>
    <mergeCell ref="G16:J16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activeCell="O3" sqref="O3"/>
    </sheetView>
  </sheetViews>
  <sheetFormatPr defaultRowHeight="15"/>
  <cols>
    <col min="1" max="1" width="5.140625" customWidth="1"/>
    <col min="2" max="2" width="5.42578125" customWidth="1"/>
    <col min="3" max="3" width="16.42578125" customWidth="1"/>
    <col min="4" max="4" width="10.5703125" bestFit="1" customWidth="1"/>
    <col min="5" max="5" width="8.85546875" bestFit="1" customWidth="1"/>
    <col min="6" max="6" width="19.5703125" bestFit="1" customWidth="1"/>
    <col min="7" max="7" width="5" customWidth="1"/>
    <col min="8" max="8" width="4.42578125" customWidth="1"/>
    <col min="9" max="9" width="4.5703125" customWidth="1"/>
  </cols>
  <sheetData>
    <row r="1" spans="1:11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>
      <c r="A2" s="150" t="s">
        <v>0</v>
      </c>
      <c r="B2" s="151"/>
      <c r="C2" s="151"/>
      <c r="D2" s="152"/>
      <c r="E2" s="152"/>
      <c r="F2" s="152"/>
      <c r="G2" s="152"/>
      <c r="H2" s="153" t="s">
        <v>1</v>
      </c>
      <c r="I2" s="153"/>
      <c r="J2" s="154">
        <v>42206</v>
      </c>
      <c r="K2" s="155"/>
    </row>
    <row r="3" spans="1:11">
      <c r="A3" s="142" t="s">
        <v>2</v>
      </c>
      <c r="B3" s="143"/>
      <c r="C3" s="143"/>
      <c r="D3" s="143"/>
      <c r="E3" s="143"/>
      <c r="F3" s="175" t="s">
        <v>818</v>
      </c>
      <c r="G3" s="175"/>
      <c r="H3" s="175"/>
      <c r="I3" s="175"/>
      <c r="J3" s="175"/>
      <c r="K3" s="185"/>
    </row>
    <row r="4" spans="1:11" ht="24.75" customHeight="1">
      <c r="A4" s="160" t="s">
        <v>3</v>
      </c>
      <c r="B4" s="156" t="s">
        <v>4</v>
      </c>
      <c r="C4" s="161" t="s">
        <v>5</v>
      </c>
      <c r="D4" s="161" t="s">
        <v>6</v>
      </c>
      <c r="E4" s="162" t="s">
        <v>7</v>
      </c>
      <c r="F4" s="163" t="s">
        <v>8</v>
      </c>
      <c r="G4" s="156" t="s">
        <v>9</v>
      </c>
      <c r="H4" s="156"/>
      <c r="I4" s="157" t="s">
        <v>10</v>
      </c>
      <c r="J4" s="158" t="s">
        <v>11</v>
      </c>
      <c r="K4" s="159" t="s">
        <v>12</v>
      </c>
    </row>
    <row r="5" spans="1:11">
      <c r="A5" s="160"/>
      <c r="B5" s="156"/>
      <c r="C5" s="161"/>
      <c r="D5" s="161"/>
      <c r="E5" s="162"/>
      <c r="F5" s="163"/>
      <c r="G5" s="43" t="s">
        <v>13</v>
      </c>
      <c r="H5" s="43" t="s">
        <v>14</v>
      </c>
      <c r="I5" s="157"/>
      <c r="J5" s="158"/>
      <c r="K5" s="159"/>
    </row>
    <row r="6" spans="1:11">
      <c r="A6" s="1" t="s">
        <v>15</v>
      </c>
      <c r="B6" s="2" t="s">
        <v>15</v>
      </c>
      <c r="C6" s="3" t="s">
        <v>440</v>
      </c>
      <c r="D6" s="62" t="s">
        <v>462</v>
      </c>
      <c r="E6" s="62" t="s">
        <v>820</v>
      </c>
      <c r="F6" s="7" t="s">
        <v>16</v>
      </c>
      <c r="G6" s="62">
        <v>1</v>
      </c>
      <c r="H6" s="62"/>
      <c r="I6" s="62">
        <v>1</v>
      </c>
      <c r="J6" s="5">
        <v>250000</v>
      </c>
      <c r="K6" s="6">
        <f>J6*I6</f>
        <v>250000</v>
      </c>
    </row>
    <row r="7" spans="1:11">
      <c r="A7" s="1" t="s">
        <v>15</v>
      </c>
      <c r="B7" s="2" t="s">
        <v>15</v>
      </c>
      <c r="C7" s="3" t="s">
        <v>66</v>
      </c>
      <c r="D7" s="62" t="s">
        <v>67</v>
      </c>
      <c r="E7" s="62" t="s">
        <v>542</v>
      </c>
      <c r="F7" s="62" t="s">
        <v>821</v>
      </c>
      <c r="G7" s="62">
        <v>1</v>
      </c>
      <c r="H7" s="62"/>
      <c r="I7" s="62">
        <v>1</v>
      </c>
      <c r="J7" s="5">
        <v>250000</v>
      </c>
      <c r="K7" s="6">
        <f t="shared" ref="K7:K13" si="0">J7*I7</f>
        <v>250000</v>
      </c>
    </row>
    <row r="8" spans="1:11">
      <c r="A8" s="1" t="s">
        <v>15</v>
      </c>
      <c r="B8" s="2" t="s">
        <v>15</v>
      </c>
      <c r="C8" s="3" t="s">
        <v>336</v>
      </c>
      <c r="D8" s="62" t="s">
        <v>32</v>
      </c>
      <c r="E8" s="7" t="s">
        <v>16</v>
      </c>
      <c r="F8" s="7" t="s">
        <v>16</v>
      </c>
      <c r="G8" s="62">
        <v>1</v>
      </c>
      <c r="H8" s="62"/>
      <c r="I8" s="62">
        <v>1</v>
      </c>
      <c r="J8" s="5">
        <v>6500</v>
      </c>
      <c r="K8" s="6">
        <f t="shared" si="0"/>
        <v>6500</v>
      </c>
    </row>
    <row r="9" spans="1:11">
      <c r="A9" s="1" t="s">
        <v>15</v>
      </c>
      <c r="B9" s="2" t="s">
        <v>15</v>
      </c>
      <c r="C9" s="3" t="s">
        <v>42</v>
      </c>
      <c r="D9" s="62" t="s">
        <v>230</v>
      </c>
      <c r="E9" s="7" t="s">
        <v>16</v>
      </c>
      <c r="F9" s="7" t="s">
        <v>16</v>
      </c>
      <c r="G9" s="62">
        <v>1</v>
      </c>
      <c r="H9" s="62"/>
      <c r="I9" s="62">
        <v>1</v>
      </c>
      <c r="J9" s="5">
        <v>1200</v>
      </c>
      <c r="K9" s="6">
        <f t="shared" si="0"/>
        <v>1200</v>
      </c>
    </row>
    <row r="10" spans="1:11">
      <c r="A10" s="1" t="s">
        <v>15</v>
      </c>
      <c r="B10" s="2" t="s">
        <v>15</v>
      </c>
      <c r="C10" s="3" t="s">
        <v>362</v>
      </c>
      <c r="D10" s="62" t="s">
        <v>189</v>
      </c>
      <c r="E10" s="7" t="s">
        <v>16</v>
      </c>
      <c r="F10" s="62">
        <v>337679</v>
      </c>
      <c r="G10" s="62">
        <v>1</v>
      </c>
      <c r="H10" s="62"/>
      <c r="I10" s="62">
        <v>1</v>
      </c>
      <c r="J10" s="5">
        <v>650</v>
      </c>
      <c r="K10" s="6">
        <f t="shared" si="0"/>
        <v>650</v>
      </c>
    </row>
    <row r="11" spans="1:11">
      <c r="A11" s="1" t="s">
        <v>15</v>
      </c>
      <c r="B11" s="2" t="s">
        <v>15</v>
      </c>
      <c r="C11" s="3" t="s">
        <v>336</v>
      </c>
      <c r="D11" s="62" t="s">
        <v>32</v>
      </c>
      <c r="E11" s="7" t="s">
        <v>16</v>
      </c>
      <c r="F11" s="7" t="s">
        <v>16</v>
      </c>
      <c r="G11" s="62">
        <v>1</v>
      </c>
      <c r="H11" s="62"/>
      <c r="I11" s="62">
        <v>1</v>
      </c>
      <c r="J11" s="5">
        <v>6500</v>
      </c>
      <c r="K11" s="6">
        <f t="shared" si="0"/>
        <v>6500</v>
      </c>
    </row>
    <row r="12" spans="1:11">
      <c r="A12" s="1" t="s">
        <v>15</v>
      </c>
      <c r="B12" s="2" t="s">
        <v>15</v>
      </c>
      <c r="C12" s="3" t="s">
        <v>375</v>
      </c>
      <c r="D12" s="62" t="s">
        <v>32</v>
      </c>
      <c r="E12" s="7" t="s">
        <v>16</v>
      </c>
      <c r="F12" s="7" t="s">
        <v>16</v>
      </c>
      <c r="G12" s="62">
        <v>1</v>
      </c>
      <c r="H12" s="62"/>
      <c r="I12" s="62">
        <v>1</v>
      </c>
      <c r="J12" s="5">
        <v>65000</v>
      </c>
      <c r="K12" s="6">
        <f t="shared" si="0"/>
        <v>65000</v>
      </c>
    </row>
    <row r="13" spans="1:11" ht="15.75" thickBot="1">
      <c r="A13" s="8" t="s">
        <v>15</v>
      </c>
      <c r="B13" s="9" t="s">
        <v>15</v>
      </c>
      <c r="C13" s="21" t="s">
        <v>71</v>
      </c>
      <c r="D13" s="63" t="s">
        <v>819</v>
      </c>
      <c r="E13" s="22" t="s">
        <v>16</v>
      </c>
      <c r="F13" s="22" t="s">
        <v>16</v>
      </c>
      <c r="G13" s="63">
        <v>1</v>
      </c>
      <c r="H13" s="63"/>
      <c r="I13" s="63">
        <v>1</v>
      </c>
      <c r="J13" s="23">
        <v>2500</v>
      </c>
      <c r="K13" s="29">
        <f t="shared" si="0"/>
        <v>2500</v>
      </c>
    </row>
    <row r="15" spans="1:11" ht="16.5" thickBot="1">
      <c r="A15" s="11" t="s">
        <v>21</v>
      </c>
      <c r="B15" s="11"/>
      <c r="E15" s="12"/>
      <c r="F15" s="13"/>
      <c r="G15" s="44"/>
      <c r="H15" s="44"/>
      <c r="I15" s="44"/>
    </row>
    <row r="16" spans="1:11" ht="15.75" thickBot="1">
      <c r="A16" s="15"/>
      <c r="B16" s="15"/>
      <c r="E16" s="24"/>
      <c r="F16" s="27"/>
      <c r="G16" s="130" t="s">
        <v>22</v>
      </c>
      <c r="H16" s="131"/>
      <c r="I16" s="131"/>
      <c r="J16" s="132"/>
      <c r="K16" s="61">
        <f>SUM(I6:I13)</f>
        <v>8</v>
      </c>
    </row>
    <row r="17" spans="1:11">
      <c r="A17" s="38" t="s">
        <v>15</v>
      </c>
      <c r="B17" s="133" t="s">
        <v>23</v>
      </c>
      <c r="C17" s="134"/>
      <c r="E17" s="26"/>
      <c r="F17" s="27"/>
      <c r="G17" s="135" t="s">
        <v>24</v>
      </c>
      <c r="H17" s="136"/>
      <c r="I17" s="136"/>
      <c r="J17" s="137"/>
      <c r="K17" s="6">
        <f>SUM(K6:K13)</f>
        <v>582350</v>
      </c>
    </row>
    <row r="18" spans="1:11" ht="15.75" thickBot="1">
      <c r="A18" s="19" t="s">
        <v>16</v>
      </c>
      <c r="B18" s="138" t="s">
        <v>25</v>
      </c>
      <c r="C18" s="139"/>
      <c r="E18" s="26"/>
      <c r="F18" s="27"/>
      <c r="G18" s="140" t="s">
        <v>26</v>
      </c>
      <c r="H18" s="141"/>
      <c r="I18" s="141"/>
      <c r="J18" s="141"/>
      <c r="K18" s="29">
        <f>K17*0.07</f>
        <v>40764.500000000007</v>
      </c>
    </row>
  </sheetData>
  <mergeCells count="22"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  <mergeCell ref="G16:J16"/>
    <mergeCell ref="B17:C17"/>
    <mergeCell ref="G17:J17"/>
    <mergeCell ref="B18:C18"/>
    <mergeCell ref="G18:J18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40"/>
  <sheetViews>
    <sheetView workbookViewId="0">
      <selection activeCell="O1" sqref="O1"/>
    </sheetView>
  </sheetViews>
  <sheetFormatPr defaultRowHeight="15"/>
  <cols>
    <col min="1" max="1" width="5.42578125" customWidth="1"/>
    <col min="2" max="2" width="9.7109375" customWidth="1"/>
    <col min="3" max="3" width="18.7109375" customWidth="1"/>
    <col min="4" max="4" width="10.5703125" bestFit="1" customWidth="1"/>
    <col min="5" max="5" width="7.28515625" customWidth="1"/>
    <col min="6" max="6" width="11.42578125" bestFit="1" customWidth="1"/>
    <col min="7" max="7" width="4.42578125" customWidth="1"/>
    <col min="8" max="8" width="4" customWidth="1"/>
    <col min="9" max="9" width="4.5703125" customWidth="1"/>
    <col min="10" max="10" width="8.140625" customWidth="1"/>
    <col min="11" max="11" width="8.42578125" customWidth="1"/>
  </cols>
  <sheetData>
    <row r="1" spans="1:11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>
      <c r="A2" s="150" t="s">
        <v>0</v>
      </c>
      <c r="B2" s="151"/>
      <c r="C2" s="151"/>
      <c r="D2" s="152"/>
      <c r="E2" s="152"/>
      <c r="F2" s="152"/>
      <c r="G2" s="152"/>
      <c r="H2" s="153" t="s">
        <v>1</v>
      </c>
      <c r="I2" s="153"/>
      <c r="J2" s="154">
        <v>42195</v>
      </c>
      <c r="K2" s="155"/>
    </row>
    <row r="3" spans="1:11">
      <c r="A3" s="142" t="s">
        <v>2</v>
      </c>
      <c r="B3" s="143"/>
      <c r="C3" s="143"/>
      <c r="D3" s="143"/>
      <c r="E3" s="143"/>
      <c r="F3" s="175" t="s">
        <v>822</v>
      </c>
      <c r="G3" s="175"/>
      <c r="H3" s="175"/>
      <c r="I3" s="175"/>
      <c r="J3" s="175"/>
      <c r="K3" s="185"/>
    </row>
    <row r="4" spans="1:11" ht="23.25" customHeight="1">
      <c r="A4" s="160" t="s">
        <v>3</v>
      </c>
      <c r="B4" s="156" t="s">
        <v>4</v>
      </c>
      <c r="C4" s="161" t="s">
        <v>5</v>
      </c>
      <c r="D4" s="161" t="s">
        <v>6</v>
      </c>
      <c r="E4" s="162" t="s">
        <v>7</v>
      </c>
      <c r="F4" s="163" t="s">
        <v>8</v>
      </c>
      <c r="G4" s="156" t="s">
        <v>9</v>
      </c>
      <c r="H4" s="156"/>
      <c r="I4" s="157" t="s">
        <v>10</v>
      </c>
      <c r="J4" s="158" t="s">
        <v>11</v>
      </c>
      <c r="K4" s="159" t="s">
        <v>12</v>
      </c>
    </row>
    <row r="5" spans="1:11">
      <c r="A5" s="160"/>
      <c r="B5" s="156"/>
      <c r="C5" s="161"/>
      <c r="D5" s="161"/>
      <c r="E5" s="162"/>
      <c r="F5" s="163"/>
      <c r="G5" s="43" t="s">
        <v>13</v>
      </c>
      <c r="H5" s="43" t="s">
        <v>14</v>
      </c>
      <c r="I5" s="157"/>
      <c r="J5" s="158"/>
      <c r="K5" s="159"/>
    </row>
    <row r="6" spans="1:11">
      <c r="A6" s="1" t="s">
        <v>15</v>
      </c>
      <c r="B6" s="161" t="s">
        <v>436</v>
      </c>
      <c r="C6" s="3" t="s">
        <v>544</v>
      </c>
      <c r="D6" s="62" t="s">
        <v>517</v>
      </c>
      <c r="E6" s="7" t="s">
        <v>16</v>
      </c>
      <c r="F6" s="7" t="s">
        <v>16</v>
      </c>
      <c r="G6" s="62">
        <v>1</v>
      </c>
      <c r="H6" s="62"/>
      <c r="I6" s="62">
        <v>1</v>
      </c>
      <c r="J6" s="5">
        <v>2500</v>
      </c>
      <c r="K6" s="6">
        <f>J6*I6</f>
        <v>2500</v>
      </c>
    </row>
    <row r="7" spans="1:11">
      <c r="A7" s="1" t="s">
        <v>15</v>
      </c>
      <c r="B7" s="161"/>
      <c r="C7" s="3" t="s">
        <v>362</v>
      </c>
      <c r="D7" s="62" t="s">
        <v>198</v>
      </c>
      <c r="E7" s="7" t="s">
        <v>16</v>
      </c>
      <c r="F7" s="62">
        <v>222141</v>
      </c>
      <c r="G7" s="62">
        <v>1</v>
      </c>
      <c r="H7" s="62"/>
      <c r="I7" s="62">
        <v>1</v>
      </c>
      <c r="J7" s="5">
        <v>650</v>
      </c>
      <c r="K7" s="6">
        <f t="shared" ref="K7:K35" si="0">J7*I7</f>
        <v>650</v>
      </c>
    </row>
    <row r="8" spans="1:11">
      <c r="A8" s="1" t="s">
        <v>15</v>
      </c>
      <c r="B8" s="161"/>
      <c r="C8" s="3" t="s">
        <v>763</v>
      </c>
      <c r="D8" s="62" t="s">
        <v>32</v>
      </c>
      <c r="E8" s="7" t="s">
        <v>16</v>
      </c>
      <c r="F8" s="7" t="s">
        <v>16</v>
      </c>
      <c r="G8" s="62">
        <v>1</v>
      </c>
      <c r="H8" s="62"/>
      <c r="I8" s="62">
        <v>1</v>
      </c>
      <c r="J8" s="5">
        <v>10000</v>
      </c>
      <c r="K8" s="6">
        <f t="shared" si="0"/>
        <v>10000</v>
      </c>
    </row>
    <row r="9" spans="1:11">
      <c r="A9" s="1" t="s">
        <v>15</v>
      </c>
      <c r="B9" s="161" t="s">
        <v>369</v>
      </c>
      <c r="C9" s="3" t="s">
        <v>370</v>
      </c>
      <c r="D9" s="62" t="s">
        <v>823</v>
      </c>
      <c r="E9" s="62" t="s">
        <v>826</v>
      </c>
      <c r="F9" s="62" t="s">
        <v>827</v>
      </c>
      <c r="G9" s="62">
        <v>1</v>
      </c>
      <c r="H9" s="62"/>
      <c r="I9" s="62">
        <v>1</v>
      </c>
      <c r="J9" s="5">
        <v>450000</v>
      </c>
      <c r="K9" s="6">
        <f t="shared" si="0"/>
        <v>450000</v>
      </c>
    </row>
    <row r="10" spans="1:11">
      <c r="A10" s="1" t="s">
        <v>15</v>
      </c>
      <c r="B10" s="161"/>
      <c r="C10" s="3" t="s">
        <v>86</v>
      </c>
      <c r="D10" s="62" t="s">
        <v>29</v>
      </c>
      <c r="E10" s="7" t="s">
        <v>16</v>
      </c>
      <c r="F10" s="7" t="s">
        <v>16</v>
      </c>
      <c r="G10" s="62">
        <v>1</v>
      </c>
      <c r="H10" s="62"/>
      <c r="I10" s="62">
        <v>1</v>
      </c>
      <c r="J10" s="5">
        <v>30000</v>
      </c>
      <c r="K10" s="6">
        <f t="shared" si="0"/>
        <v>30000</v>
      </c>
    </row>
    <row r="11" spans="1:11">
      <c r="A11" s="1" t="s">
        <v>15</v>
      </c>
      <c r="B11" s="161"/>
      <c r="C11" s="3" t="s">
        <v>42</v>
      </c>
      <c r="D11" s="62" t="s">
        <v>244</v>
      </c>
      <c r="E11" s="7" t="s">
        <v>16</v>
      </c>
      <c r="F11" s="7" t="s">
        <v>16</v>
      </c>
      <c r="G11" s="62">
        <v>1</v>
      </c>
      <c r="H11" s="62"/>
      <c r="I11" s="62">
        <v>1</v>
      </c>
      <c r="J11" s="5">
        <v>1200</v>
      </c>
      <c r="K11" s="6">
        <f t="shared" si="0"/>
        <v>1200</v>
      </c>
    </row>
    <row r="12" spans="1:11">
      <c r="A12" s="1" t="s">
        <v>15</v>
      </c>
      <c r="B12" s="161"/>
      <c r="C12" s="3" t="s">
        <v>88</v>
      </c>
      <c r="D12" s="62" t="s">
        <v>32</v>
      </c>
      <c r="E12" s="7" t="s">
        <v>16</v>
      </c>
      <c r="F12" s="7" t="s">
        <v>16</v>
      </c>
      <c r="G12" s="62">
        <v>1</v>
      </c>
      <c r="H12" s="62"/>
      <c r="I12" s="62">
        <v>1</v>
      </c>
      <c r="J12" s="5">
        <v>4500</v>
      </c>
      <c r="K12" s="6">
        <f t="shared" si="0"/>
        <v>4500</v>
      </c>
    </row>
    <row r="13" spans="1:11">
      <c r="A13" s="1" t="s">
        <v>15</v>
      </c>
      <c r="B13" s="161"/>
      <c r="C13" s="3" t="s">
        <v>86</v>
      </c>
      <c r="D13" s="62" t="s">
        <v>32</v>
      </c>
      <c r="E13" s="7" t="s">
        <v>16</v>
      </c>
      <c r="F13" s="7" t="s">
        <v>16</v>
      </c>
      <c r="G13" s="62">
        <v>1</v>
      </c>
      <c r="H13" s="62"/>
      <c r="I13" s="62">
        <v>1</v>
      </c>
      <c r="J13" s="5">
        <v>30000</v>
      </c>
      <c r="K13" s="6">
        <f t="shared" si="0"/>
        <v>30000</v>
      </c>
    </row>
    <row r="14" spans="1:11">
      <c r="A14" s="1" t="s">
        <v>15</v>
      </c>
      <c r="B14" s="161"/>
      <c r="C14" s="3" t="s">
        <v>94</v>
      </c>
      <c r="D14" s="62" t="s">
        <v>499</v>
      </c>
      <c r="E14" s="7" t="s">
        <v>16</v>
      </c>
      <c r="F14" s="7" t="s">
        <v>16</v>
      </c>
      <c r="G14" s="62">
        <v>1</v>
      </c>
      <c r="H14" s="62"/>
      <c r="I14" s="62">
        <v>1</v>
      </c>
      <c r="J14" s="5">
        <v>6500</v>
      </c>
      <c r="K14" s="6">
        <f t="shared" si="0"/>
        <v>6500</v>
      </c>
    </row>
    <row r="15" spans="1:11">
      <c r="A15" s="1" t="s">
        <v>15</v>
      </c>
      <c r="B15" s="161"/>
      <c r="C15" s="3" t="s">
        <v>66</v>
      </c>
      <c r="D15" s="62" t="s">
        <v>196</v>
      </c>
      <c r="E15" s="62" t="s">
        <v>519</v>
      </c>
      <c r="F15" s="62">
        <v>24121939</v>
      </c>
      <c r="G15" s="62">
        <v>1</v>
      </c>
      <c r="H15" s="62"/>
      <c r="I15" s="62">
        <v>1</v>
      </c>
      <c r="J15" s="5">
        <v>250000</v>
      </c>
      <c r="K15" s="6">
        <f t="shared" si="0"/>
        <v>250000</v>
      </c>
    </row>
    <row r="16" spans="1:11">
      <c r="A16" s="1" t="s">
        <v>15</v>
      </c>
      <c r="B16" s="161"/>
      <c r="C16" s="3" t="s">
        <v>440</v>
      </c>
      <c r="D16" s="62" t="s">
        <v>196</v>
      </c>
      <c r="E16" s="62" t="s">
        <v>518</v>
      </c>
      <c r="F16" s="62">
        <v>44713300</v>
      </c>
      <c r="G16" s="62">
        <v>1</v>
      </c>
      <c r="H16" s="62"/>
      <c r="I16" s="62">
        <v>1</v>
      </c>
      <c r="J16" s="5">
        <v>250000</v>
      </c>
      <c r="K16" s="6">
        <f t="shared" si="0"/>
        <v>250000</v>
      </c>
    </row>
    <row r="17" spans="1:11">
      <c r="A17" s="1" t="s">
        <v>15</v>
      </c>
      <c r="B17" s="161"/>
      <c r="C17" s="3" t="s">
        <v>441</v>
      </c>
      <c r="D17" s="62" t="s">
        <v>824</v>
      </c>
      <c r="E17" s="62" t="s">
        <v>825</v>
      </c>
      <c r="F17" s="7" t="s">
        <v>16</v>
      </c>
      <c r="G17" s="62">
        <v>1</v>
      </c>
      <c r="H17" s="62"/>
      <c r="I17" s="62">
        <v>1</v>
      </c>
      <c r="J17" s="5">
        <v>15000</v>
      </c>
      <c r="K17" s="6">
        <f t="shared" si="0"/>
        <v>15000</v>
      </c>
    </row>
    <row r="18" spans="1:11">
      <c r="A18" s="1" t="s">
        <v>15</v>
      </c>
      <c r="B18" s="161" t="s">
        <v>828</v>
      </c>
      <c r="C18" s="3" t="s">
        <v>829</v>
      </c>
      <c r="D18" s="62" t="s">
        <v>32</v>
      </c>
      <c r="E18" s="7" t="s">
        <v>16</v>
      </c>
      <c r="F18" s="7" t="s">
        <v>16</v>
      </c>
      <c r="G18" s="62">
        <v>1</v>
      </c>
      <c r="H18" s="62"/>
      <c r="I18" s="62">
        <v>1</v>
      </c>
      <c r="J18" s="5">
        <v>45000</v>
      </c>
      <c r="K18" s="6">
        <f t="shared" si="0"/>
        <v>45000</v>
      </c>
    </row>
    <row r="19" spans="1:11">
      <c r="A19" s="1" t="s">
        <v>15</v>
      </c>
      <c r="B19" s="161"/>
      <c r="C19" s="3" t="s">
        <v>830</v>
      </c>
      <c r="D19" s="62" t="s">
        <v>835</v>
      </c>
      <c r="E19" s="7" t="s">
        <v>16</v>
      </c>
      <c r="F19" s="7" t="s">
        <v>16</v>
      </c>
      <c r="G19" s="62">
        <v>1</v>
      </c>
      <c r="H19" s="62"/>
      <c r="I19" s="62">
        <v>1</v>
      </c>
      <c r="J19" s="5">
        <v>1200</v>
      </c>
      <c r="K19" s="6">
        <f t="shared" si="0"/>
        <v>1200</v>
      </c>
    </row>
    <row r="20" spans="1:11">
      <c r="A20" s="1" t="s">
        <v>15</v>
      </c>
      <c r="B20" s="161"/>
      <c r="C20" s="3" t="s">
        <v>336</v>
      </c>
      <c r="D20" s="62" t="s">
        <v>32</v>
      </c>
      <c r="E20" s="7" t="s">
        <v>16</v>
      </c>
      <c r="F20" s="7" t="s">
        <v>16</v>
      </c>
      <c r="G20" s="62">
        <v>1</v>
      </c>
      <c r="H20" s="62"/>
      <c r="I20" s="62">
        <v>1</v>
      </c>
      <c r="J20" s="5">
        <v>6500</v>
      </c>
      <c r="K20" s="6">
        <f t="shared" si="0"/>
        <v>6500</v>
      </c>
    </row>
    <row r="21" spans="1:11">
      <c r="A21" s="1" t="s">
        <v>15</v>
      </c>
      <c r="B21" s="161" t="s">
        <v>436</v>
      </c>
      <c r="C21" s="3" t="s">
        <v>831</v>
      </c>
      <c r="D21" s="62" t="s">
        <v>834</v>
      </c>
      <c r="E21" s="7" t="s">
        <v>16</v>
      </c>
      <c r="F21" s="62">
        <v>305884</v>
      </c>
      <c r="G21" s="62">
        <v>1</v>
      </c>
      <c r="H21" s="62"/>
      <c r="I21" s="62">
        <v>1</v>
      </c>
      <c r="J21" s="5">
        <v>650</v>
      </c>
      <c r="K21" s="6">
        <f t="shared" si="0"/>
        <v>650</v>
      </c>
    </row>
    <row r="22" spans="1:11">
      <c r="A22" s="1" t="s">
        <v>15</v>
      </c>
      <c r="B22" s="161"/>
      <c r="C22" s="3" t="s">
        <v>832</v>
      </c>
      <c r="D22" s="7" t="s">
        <v>16</v>
      </c>
      <c r="E22" s="7" t="s">
        <v>16</v>
      </c>
      <c r="F22" s="7" t="s">
        <v>16</v>
      </c>
      <c r="G22" s="62">
        <v>1</v>
      </c>
      <c r="H22" s="62"/>
      <c r="I22" s="62">
        <v>1</v>
      </c>
      <c r="J22" s="5">
        <v>2500</v>
      </c>
      <c r="K22" s="6">
        <f t="shared" si="0"/>
        <v>2500</v>
      </c>
    </row>
    <row r="23" spans="1:11">
      <c r="A23" s="1" t="s">
        <v>15</v>
      </c>
      <c r="B23" s="161"/>
      <c r="C23" s="3" t="s">
        <v>42</v>
      </c>
      <c r="D23" s="62" t="s">
        <v>244</v>
      </c>
      <c r="E23" s="7" t="s">
        <v>16</v>
      </c>
      <c r="F23" s="7" t="s">
        <v>16</v>
      </c>
      <c r="G23" s="62">
        <v>1</v>
      </c>
      <c r="H23" s="62"/>
      <c r="I23" s="62">
        <v>1</v>
      </c>
      <c r="J23" s="5">
        <v>1200</v>
      </c>
      <c r="K23" s="6">
        <f t="shared" si="0"/>
        <v>1200</v>
      </c>
    </row>
    <row r="24" spans="1:11">
      <c r="A24" s="1" t="s">
        <v>15</v>
      </c>
      <c r="B24" s="161"/>
      <c r="C24" s="3" t="s">
        <v>544</v>
      </c>
      <c r="D24" s="62" t="s">
        <v>517</v>
      </c>
      <c r="E24" s="7" t="s">
        <v>16</v>
      </c>
      <c r="F24" s="7" t="s">
        <v>16</v>
      </c>
      <c r="G24" s="62">
        <v>1</v>
      </c>
      <c r="H24" s="62"/>
      <c r="I24" s="62">
        <v>1</v>
      </c>
      <c r="J24" s="5">
        <v>2500</v>
      </c>
      <c r="K24" s="6">
        <f t="shared" si="0"/>
        <v>2500</v>
      </c>
    </row>
    <row r="25" spans="1:11">
      <c r="A25" s="1" t="s">
        <v>15</v>
      </c>
      <c r="B25" s="161" t="s">
        <v>335</v>
      </c>
      <c r="C25" s="3" t="s">
        <v>336</v>
      </c>
      <c r="D25" s="62" t="s">
        <v>32</v>
      </c>
      <c r="E25" s="7" t="s">
        <v>16</v>
      </c>
      <c r="F25" s="7" t="s">
        <v>16</v>
      </c>
      <c r="G25" s="62"/>
      <c r="H25" s="62">
        <v>1</v>
      </c>
      <c r="I25" s="62">
        <v>1</v>
      </c>
      <c r="J25" s="5">
        <v>6500</v>
      </c>
      <c r="K25" s="6">
        <f t="shared" si="0"/>
        <v>6500</v>
      </c>
    </row>
    <row r="26" spans="1:11">
      <c r="A26" s="1" t="s">
        <v>15</v>
      </c>
      <c r="B26" s="161"/>
      <c r="C26" s="3" t="s">
        <v>336</v>
      </c>
      <c r="D26" s="62" t="s">
        <v>32</v>
      </c>
      <c r="E26" s="7" t="s">
        <v>16</v>
      </c>
      <c r="F26" s="7" t="s">
        <v>16</v>
      </c>
      <c r="G26" s="62"/>
      <c r="H26" s="62">
        <v>1</v>
      </c>
      <c r="I26" s="62">
        <v>1</v>
      </c>
      <c r="J26" s="5">
        <v>6500</v>
      </c>
      <c r="K26" s="6">
        <f t="shared" si="0"/>
        <v>6500</v>
      </c>
    </row>
    <row r="27" spans="1:11">
      <c r="A27" s="1" t="s">
        <v>15</v>
      </c>
      <c r="B27" s="161"/>
      <c r="C27" s="3" t="s">
        <v>833</v>
      </c>
      <c r="D27" s="62" t="s">
        <v>32</v>
      </c>
      <c r="E27" s="7" t="s">
        <v>16</v>
      </c>
      <c r="F27" s="7" t="s">
        <v>16</v>
      </c>
      <c r="G27" s="62"/>
      <c r="H27" s="62">
        <v>1</v>
      </c>
      <c r="I27" s="62">
        <v>1</v>
      </c>
      <c r="J27" s="5">
        <v>65000</v>
      </c>
      <c r="K27" s="6">
        <f t="shared" si="0"/>
        <v>65000</v>
      </c>
    </row>
    <row r="28" spans="1:11">
      <c r="A28" s="1" t="s">
        <v>15</v>
      </c>
      <c r="B28" s="161"/>
      <c r="C28" s="3" t="s">
        <v>336</v>
      </c>
      <c r="D28" s="62" t="s">
        <v>32</v>
      </c>
      <c r="E28" s="7" t="s">
        <v>16</v>
      </c>
      <c r="F28" s="7" t="s">
        <v>16</v>
      </c>
      <c r="G28" s="62">
        <v>1</v>
      </c>
      <c r="H28" s="62"/>
      <c r="I28" s="62">
        <v>1</v>
      </c>
      <c r="J28" s="5">
        <v>6500</v>
      </c>
      <c r="K28" s="6">
        <f t="shared" si="0"/>
        <v>6500</v>
      </c>
    </row>
    <row r="29" spans="1:11">
      <c r="A29" s="1" t="s">
        <v>15</v>
      </c>
      <c r="B29" s="161" t="s">
        <v>753</v>
      </c>
      <c r="C29" s="3" t="s">
        <v>545</v>
      </c>
      <c r="D29" s="62" t="s">
        <v>549</v>
      </c>
      <c r="E29" s="7" t="s">
        <v>16</v>
      </c>
      <c r="F29" s="62" t="s">
        <v>837</v>
      </c>
      <c r="G29" s="62">
        <v>1</v>
      </c>
      <c r="H29" s="62"/>
      <c r="I29" s="62">
        <v>1</v>
      </c>
      <c r="J29" s="5">
        <v>150000</v>
      </c>
      <c r="K29" s="6">
        <f t="shared" si="0"/>
        <v>150000</v>
      </c>
    </row>
    <row r="30" spans="1:11">
      <c r="A30" s="1" t="s">
        <v>15</v>
      </c>
      <c r="B30" s="161"/>
      <c r="C30" s="3" t="s">
        <v>505</v>
      </c>
      <c r="D30" s="62" t="s">
        <v>836</v>
      </c>
      <c r="E30" s="7" t="s">
        <v>16</v>
      </c>
      <c r="F30" s="7" t="s">
        <v>16</v>
      </c>
      <c r="G30" s="62">
        <v>1</v>
      </c>
      <c r="H30" s="62"/>
      <c r="I30" s="62">
        <v>1</v>
      </c>
      <c r="J30" s="5">
        <v>4500</v>
      </c>
      <c r="K30" s="6">
        <f t="shared" si="0"/>
        <v>4500</v>
      </c>
    </row>
    <row r="31" spans="1:11">
      <c r="A31" s="1" t="s">
        <v>15</v>
      </c>
      <c r="B31" s="161"/>
      <c r="C31" s="3" t="s">
        <v>838</v>
      </c>
      <c r="D31" s="62" t="s">
        <v>840</v>
      </c>
      <c r="E31" s="7" t="s">
        <v>16</v>
      </c>
      <c r="F31" s="62" t="s">
        <v>841</v>
      </c>
      <c r="G31" s="62">
        <v>1</v>
      </c>
      <c r="H31" s="62"/>
      <c r="I31" s="62">
        <v>1</v>
      </c>
      <c r="J31" s="5">
        <v>10000</v>
      </c>
      <c r="K31" s="6">
        <f t="shared" si="0"/>
        <v>10000</v>
      </c>
    </row>
    <row r="32" spans="1:11">
      <c r="A32" s="1" t="s">
        <v>15</v>
      </c>
      <c r="B32" s="161"/>
      <c r="C32" s="3" t="s">
        <v>42</v>
      </c>
      <c r="D32" s="62" t="s">
        <v>230</v>
      </c>
      <c r="E32" s="7" t="s">
        <v>16</v>
      </c>
      <c r="F32" s="7" t="s">
        <v>16</v>
      </c>
      <c r="G32" s="62">
        <v>1</v>
      </c>
      <c r="H32" s="62"/>
      <c r="I32" s="62">
        <v>1</v>
      </c>
      <c r="J32" s="5">
        <v>1200</v>
      </c>
      <c r="K32" s="6">
        <f t="shared" si="0"/>
        <v>1200</v>
      </c>
    </row>
    <row r="33" spans="1:11">
      <c r="A33" s="1" t="s">
        <v>15</v>
      </c>
      <c r="B33" s="161"/>
      <c r="C33" s="3" t="s">
        <v>336</v>
      </c>
      <c r="D33" s="62" t="s">
        <v>32</v>
      </c>
      <c r="E33" s="7" t="s">
        <v>16</v>
      </c>
      <c r="F33" s="7" t="s">
        <v>16</v>
      </c>
      <c r="G33" s="62">
        <v>1</v>
      </c>
      <c r="H33" s="62"/>
      <c r="I33" s="62">
        <v>1</v>
      </c>
      <c r="J33" s="5">
        <v>6500</v>
      </c>
      <c r="K33" s="6">
        <f t="shared" si="0"/>
        <v>6500</v>
      </c>
    </row>
    <row r="34" spans="1:11">
      <c r="A34" s="1" t="s">
        <v>15</v>
      </c>
      <c r="B34" s="161"/>
      <c r="C34" s="3" t="s">
        <v>839</v>
      </c>
      <c r="D34" s="62" t="s">
        <v>32</v>
      </c>
      <c r="E34" s="7" t="s">
        <v>16</v>
      </c>
      <c r="F34" s="7" t="s">
        <v>16</v>
      </c>
      <c r="G34" s="62">
        <v>1</v>
      </c>
      <c r="H34" s="62"/>
      <c r="I34" s="62">
        <v>1</v>
      </c>
      <c r="J34" s="5">
        <v>45000</v>
      </c>
      <c r="K34" s="6">
        <f t="shared" si="0"/>
        <v>45000</v>
      </c>
    </row>
    <row r="35" spans="1:11" ht="15.75" thickBot="1">
      <c r="A35" s="8" t="s">
        <v>15</v>
      </c>
      <c r="B35" s="210"/>
      <c r="C35" s="21" t="s">
        <v>833</v>
      </c>
      <c r="D35" s="63" t="s">
        <v>32</v>
      </c>
      <c r="E35" s="22" t="s">
        <v>16</v>
      </c>
      <c r="F35" s="22" t="s">
        <v>16</v>
      </c>
      <c r="G35" s="63">
        <v>1</v>
      </c>
      <c r="H35" s="63"/>
      <c r="I35" s="63">
        <v>1</v>
      </c>
      <c r="J35" s="23">
        <v>65000</v>
      </c>
      <c r="K35" s="29">
        <f t="shared" si="0"/>
        <v>65000</v>
      </c>
    </row>
    <row r="37" spans="1:11" ht="16.5" thickBot="1">
      <c r="A37" s="11" t="s">
        <v>21</v>
      </c>
      <c r="B37" s="11"/>
      <c r="E37" s="12"/>
      <c r="F37" s="13"/>
      <c r="G37" s="44"/>
      <c r="H37" s="44"/>
      <c r="I37" s="44"/>
    </row>
    <row r="38" spans="1:11" ht="15.75" thickBot="1">
      <c r="A38" s="15"/>
      <c r="B38" s="15"/>
      <c r="E38" s="24"/>
      <c r="F38" s="27"/>
      <c r="G38" s="130" t="s">
        <v>22</v>
      </c>
      <c r="H38" s="131"/>
      <c r="I38" s="131"/>
      <c r="J38" s="132"/>
      <c r="K38" s="61">
        <f>SUM(I5:I35)</f>
        <v>30</v>
      </c>
    </row>
    <row r="39" spans="1:11">
      <c r="A39" s="38" t="s">
        <v>15</v>
      </c>
      <c r="B39" s="133" t="s">
        <v>23</v>
      </c>
      <c r="C39" s="134"/>
      <c r="E39" s="26"/>
      <c r="F39" s="27"/>
      <c r="G39" s="135" t="s">
        <v>24</v>
      </c>
      <c r="H39" s="136"/>
      <c r="I39" s="136"/>
      <c r="J39" s="137"/>
      <c r="K39" s="6">
        <f>SUM(K5:K35)</f>
        <v>1476600</v>
      </c>
    </row>
    <row r="40" spans="1:11" ht="15.75" thickBot="1">
      <c r="A40" s="19" t="s">
        <v>16</v>
      </c>
      <c r="B40" s="138" t="s">
        <v>25</v>
      </c>
      <c r="C40" s="139"/>
      <c r="E40" s="26"/>
      <c r="F40" s="27"/>
      <c r="G40" s="140" t="s">
        <v>26</v>
      </c>
      <c r="H40" s="141"/>
      <c r="I40" s="141"/>
      <c r="J40" s="141"/>
      <c r="K40" s="29">
        <f>K39*0.07</f>
        <v>103362.00000000001</v>
      </c>
    </row>
  </sheetData>
  <mergeCells count="28">
    <mergeCell ref="F4:F5"/>
    <mergeCell ref="A3:E3"/>
    <mergeCell ref="F3:K3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A1:K1"/>
    <mergeCell ref="A2:C2"/>
    <mergeCell ref="D2:G2"/>
    <mergeCell ref="H2:I2"/>
    <mergeCell ref="J2:K2"/>
    <mergeCell ref="G38:J38"/>
    <mergeCell ref="B39:C39"/>
    <mergeCell ref="G39:J39"/>
    <mergeCell ref="B40:C40"/>
    <mergeCell ref="G40:J40"/>
    <mergeCell ref="B29:B35"/>
    <mergeCell ref="B6:B8"/>
    <mergeCell ref="B9:B17"/>
    <mergeCell ref="B18:B20"/>
    <mergeCell ref="B21:B24"/>
    <mergeCell ref="B25:B28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41"/>
  <sheetViews>
    <sheetView workbookViewId="0">
      <selection activeCell="Q1" sqref="Q1"/>
    </sheetView>
  </sheetViews>
  <sheetFormatPr defaultRowHeight="15"/>
  <cols>
    <col min="1" max="1" width="4.5703125" customWidth="1"/>
    <col min="2" max="2" width="10.5703125" customWidth="1"/>
    <col min="3" max="3" width="19.140625" customWidth="1"/>
    <col min="4" max="4" width="10.5703125" bestFit="1" customWidth="1"/>
    <col min="5" max="5" width="8.28515625" bestFit="1" customWidth="1"/>
    <col min="6" max="6" width="7.85546875" bestFit="1" customWidth="1"/>
    <col min="7" max="7" width="4.7109375" customWidth="1"/>
    <col min="8" max="8" width="4.28515625" customWidth="1"/>
    <col min="9" max="9" width="4.85546875" customWidth="1"/>
    <col min="10" max="10" width="8.28515625" customWidth="1"/>
    <col min="11" max="11" width="8.42578125" customWidth="1"/>
  </cols>
  <sheetData>
    <row r="1" spans="1:11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>
      <c r="A2" s="150" t="s">
        <v>0</v>
      </c>
      <c r="B2" s="151"/>
      <c r="C2" s="151"/>
      <c r="D2" s="152"/>
      <c r="E2" s="152"/>
      <c r="F2" s="152"/>
      <c r="G2" s="152"/>
      <c r="H2" s="153" t="s">
        <v>1</v>
      </c>
      <c r="I2" s="153"/>
      <c r="J2" s="154">
        <v>42199</v>
      </c>
      <c r="K2" s="155"/>
    </row>
    <row r="3" spans="1:11">
      <c r="A3" s="142" t="s">
        <v>2</v>
      </c>
      <c r="B3" s="143"/>
      <c r="C3" s="143"/>
      <c r="D3" s="143"/>
      <c r="E3" s="143"/>
      <c r="F3" s="175" t="s">
        <v>842</v>
      </c>
      <c r="G3" s="175"/>
      <c r="H3" s="175"/>
      <c r="I3" s="175"/>
      <c r="J3" s="175"/>
      <c r="K3" s="185"/>
    </row>
    <row r="4" spans="1:11" ht="23.25" customHeight="1">
      <c r="A4" s="160" t="s">
        <v>3</v>
      </c>
      <c r="B4" s="156" t="s">
        <v>4</v>
      </c>
      <c r="C4" s="161" t="s">
        <v>5</v>
      </c>
      <c r="D4" s="161" t="s">
        <v>6</v>
      </c>
      <c r="E4" s="162" t="s">
        <v>7</v>
      </c>
      <c r="F4" s="163" t="s">
        <v>8</v>
      </c>
      <c r="G4" s="156" t="s">
        <v>9</v>
      </c>
      <c r="H4" s="156"/>
      <c r="I4" s="157" t="s">
        <v>10</v>
      </c>
      <c r="J4" s="158" t="s">
        <v>11</v>
      </c>
      <c r="K4" s="159" t="s">
        <v>12</v>
      </c>
    </row>
    <row r="5" spans="1:11">
      <c r="A5" s="160"/>
      <c r="B5" s="156"/>
      <c r="C5" s="161"/>
      <c r="D5" s="161"/>
      <c r="E5" s="162"/>
      <c r="F5" s="163"/>
      <c r="G5" s="43" t="s">
        <v>13</v>
      </c>
      <c r="H5" s="43" t="s">
        <v>14</v>
      </c>
      <c r="I5" s="157"/>
      <c r="J5" s="158"/>
      <c r="K5" s="159"/>
    </row>
    <row r="6" spans="1:11">
      <c r="A6" s="1" t="s">
        <v>15</v>
      </c>
      <c r="B6" s="161" t="s">
        <v>468</v>
      </c>
      <c r="C6" s="3" t="s">
        <v>86</v>
      </c>
      <c r="D6" s="62" t="s">
        <v>823</v>
      </c>
      <c r="E6" s="7" t="s">
        <v>16</v>
      </c>
      <c r="F6" s="7" t="s">
        <v>16</v>
      </c>
      <c r="G6" s="62">
        <v>1</v>
      </c>
      <c r="H6" s="62"/>
      <c r="I6" s="62">
        <v>1</v>
      </c>
      <c r="J6" s="5">
        <v>30000</v>
      </c>
      <c r="K6" s="6">
        <f>J6*I6</f>
        <v>30000</v>
      </c>
    </row>
    <row r="7" spans="1:11">
      <c r="A7" s="1" t="s">
        <v>15</v>
      </c>
      <c r="B7" s="161"/>
      <c r="C7" s="3" t="s">
        <v>94</v>
      </c>
      <c r="D7" s="62" t="s">
        <v>100</v>
      </c>
      <c r="E7" s="62" t="s">
        <v>101</v>
      </c>
      <c r="F7" s="7" t="s">
        <v>16</v>
      </c>
      <c r="G7" s="62">
        <v>1</v>
      </c>
      <c r="H7" s="62"/>
      <c r="I7" s="62">
        <v>1</v>
      </c>
      <c r="J7" s="5">
        <v>6500</v>
      </c>
      <c r="K7" s="6">
        <f t="shared" ref="K7:K36" si="0">J7*I7</f>
        <v>6500</v>
      </c>
    </row>
    <row r="8" spans="1:11">
      <c r="A8" s="1" t="s">
        <v>15</v>
      </c>
      <c r="B8" s="161"/>
      <c r="C8" s="3" t="s">
        <v>370</v>
      </c>
      <c r="D8" s="62" t="s">
        <v>823</v>
      </c>
      <c r="E8" s="7" t="s">
        <v>16</v>
      </c>
      <c r="F8" s="62" t="s">
        <v>846</v>
      </c>
      <c r="G8" s="62">
        <v>1</v>
      </c>
      <c r="H8" s="62"/>
      <c r="I8" s="62">
        <v>1</v>
      </c>
      <c r="J8" s="5">
        <v>450000</v>
      </c>
      <c r="K8" s="6">
        <f t="shared" si="0"/>
        <v>450000</v>
      </c>
    </row>
    <row r="9" spans="1:11">
      <c r="A9" s="1" t="s">
        <v>15</v>
      </c>
      <c r="B9" s="161"/>
      <c r="C9" s="3" t="s">
        <v>88</v>
      </c>
      <c r="D9" s="62" t="s">
        <v>32</v>
      </c>
      <c r="E9" s="7" t="s">
        <v>16</v>
      </c>
      <c r="F9" s="7" t="s">
        <v>16</v>
      </c>
      <c r="G9" s="62"/>
      <c r="H9" s="62">
        <v>1</v>
      </c>
      <c r="I9" s="62">
        <v>1</v>
      </c>
      <c r="J9" s="5">
        <v>4500</v>
      </c>
      <c r="K9" s="6">
        <f t="shared" si="0"/>
        <v>4500</v>
      </c>
    </row>
    <row r="10" spans="1:11">
      <c r="A10" s="1" t="s">
        <v>15</v>
      </c>
      <c r="B10" s="161" t="s">
        <v>511</v>
      </c>
      <c r="C10" s="3" t="s">
        <v>336</v>
      </c>
      <c r="D10" s="62" t="s">
        <v>32</v>
      </c>
      <c r="E10" s="7" t="s">
        <v>16</v>
      </c>
      <c r="F10" s="7" t="s">
        <v>16</v>
      </c>
      <c r="G10" s="62">
        <v>1</v>
      </c>
      <c r="H10" s="62"/>
      <c r="I10" s="62">
        <v>1</v>
      </c>
      <c r="J10" s="5">
        <v>6500</v>
      </c>
      <c r="K10" s="6">
        <f t="shared" si="0"/>
        <v>6500</v>
      </c>
    </row>
    <row r="11" spans="1:11">
      <c r="A11" s="1" t="s">
        <v>15</v>
      </c>
      <c r="B11" s="161"/>
      <c r="C11" s="3" t="s">
        <v>42</v>
      </c>
      <c r="D11" s="62" t="s">
        <v>843</v>
      </c>
      <c r="E11" s="7" t="s">
        <v>16</v>
      </c>
      <c r="F11" s="7" t="s">
        <v>16</v>
      </c>
      <c r="G11" s="62">
        <v>1</v>
      </c>
      <c r="H11" s="62"/>
      <c r="I11" s="62">
        <v>1</v>
      </c>
      <c r="J11" s="5">
        <v>1200</v>
      </c>
      <c r="K11" s="6">
        <f t="shared" si="0"/>
        <v>1200</v>
      </c>
    </row>
    <row r="12" spans="1:11">
      <c r="A12" s="1" t="s">
        <v>15</v>
      </c>
      <c r="B12" s="161"/>
      <c r="C12" s="3" t="s">
        <v>42</v>
      </c>
      <c r="D12" s="62" t="s">
        <v>844</v>
      </c>
      <c r="E12" s="7" t="s">
        <v>16</v>
      </c>
      <c r="F12" s="7" t="s">
        <v>16</v>
      </c>
      <c r="G12" s="62"/>
      <c r="H12" s="62">
        <v>1</v>
      </c>
      <c r="I12" s="62">
        <v>1</v>
      </c>
      <c r="J12" s="5">
        <v>1200</v>
      </c>
      <c r="K12" s="6">
        <f t="shared" si="0"/>
        <v>1200</v>
      </c>
    </row>
    <row r="13" spans="1:11">
      <c r="A13" s="1" t="s">
        <v>15</v>
      </c>
      <c r="B13" s="161" t="s">
        <v>753</v>
      </c>
      <c r="C13" s="3" t="s">
        <v>545</v>
      </c>
      <c r="D13" s="62" t="s">
        <v>32</v>
      </c>
      <c r="E13" s="7" t="s">
        <v>16</v>
      </c>
      <c r="F13" s="7" t="s">
        <v>16</v>
      </c>
      <c r="G13" s="62">
        <v>1</v>
      </c>
      <c r="H13" s="62"/>
      <c r="I13" s="62">
        <v>1</v>
      </c>
      <c r="J13" s="5">
        <v>150000</v>
      </c>
      <c r="K13" s="6">
        <f t="shared" si="0"/>
        <v>150000</v>
      </c>
    </row>
    <row r="14" spans="1:11">
      <c r="A14" s="1" t="s">
        <v>15</v>
      </c>
      <c r="B14" s="161"/>
      <c r="C14" s="3" t="s">
        <v>505</v>
      </c>
      <c r="D14" s="62" t="s">
        <v>845</v>
      </c>
      <c r="E14" s="62" t="s">
        <v>847</v>
      </c>
      <c r="F14" s="7" t="s">
        <v>16</v>
      </c>
      <c r="G14" s="62"/>
      <c r="H14" s="62">
        <v>1</v>
      </c>
      <c r="I14" s="62">
        <v>1</v>
      </c>
      <c r="J14" s="5">
        <v>4500</v>
      </c>
      <c r="K14" s="6">
        <f t="shared" si="0"/>
        <v>4500</v>
      </c>
    </row>
    <row r="15" spans="1:11">
      <c r="A15" s="1" t="s">
        <v>15</v>
      </c>
      <c r="B15" s="161"/>
      <c r="C15" s="3" t="s">
        <v>336</v>
      </c>
      <c r="D15" s="62" t="s">
        <v>32</v>
      </c>
      <c r="E15" s="7" t="s">
        <v>16</v>
      </c>
      <c r="F15" s="7" t="s">
        <v>16</v>
      </c>
      <c r="G15" s="62">
        <v>1</v>
      </c>
      <c r="H15" s="62"/>
      <c r="I15" s="62">
        <v>1</v>
      </c>
      <c r="J15" s="5">
        <v>6500</v>
      </c>
      <c r="K15" s="6">
        <f t="shared" si="0"/>
        <v>6500</v>
      </c>
    </row>
    <row r="16" spans="1:11">
      <c r="A16" s="1" t="s">
        <v>15</v>
      </c>
      <c r="B16" s="161" t="s">
        <v>351</v>
      </c>
      <c r="C16" s="3" t="s">
        <v>375</v>
      </c>
      <c r="D16" s="62" t="s">
        <v>32</v>
      </c>
      <c r="E16" s="7" t="s">
        <v>16</v>
      </c>
      <c r="F16" s="7" t="s">
        <v>16</v>
      </c>
      <c r="G16" s="62">
        <v>1</v>
      </c>
      <c r="H16" s="62"/>
      <c r="I16" s="62">
        <v>1</v>
      </c>
      <c r="J16" s="5">
        <v>65000</v>
      </c>
      <c r="K16" s="6">
        <f t="shared" si="0"/>
        <v>65000</v>
      </c>
    </row>
    <row r="17" spans="1:11">
      <c r="A17" s="1" t="s">
        <v>15</v>
      </c>
      <c r="B17" s="161"/>
      <c r="C17" s="3" t="s">
        <v>336</v>
      </c>
      <c r="D17" s="62" t="s">
        <v>32</v>
      </c>
      <c r="E17" s="7" t="s">
        <v>16</v>
      </c>
      <c r="F17" s="7" t="s">
        <v>16</v>
      </c>
      <c r="G17" s="62">
        <v>1</v>
      </c>
      <c r="H17" s="62"/>
      <c r="I17" s="62">
        <v>1</v>
      </c>
      <c r="J17" s="5">
        <v>6500</v>
      </c>
      <c r="K17" s="6">
        <f t="shared" si="0"/>
        <v>6500</v>
      </c>
    </row>
    <row r="18" spans="1:11">
      <c r="A18" s="1" t="s">
        <v>15</v>
      </c>
      <c r="B18" s="161"/>
      <c r="C18" s="3" t="s">
        <v>38</v>
      </c>
      <c r="D18" s="62" t="s">
        <v>339</v>
      </c>
      <c r="E18" s="7" t="s">
        <v>16</v>
      </c>
      <c r="F18" s="7" t="s">
        <v>16</v>
      </c>
      <c r="G18" s="62">
        <v>1</v>
      </c>
      <c r="H18" s="62"/>
      <c r="I18" s="62">
        <v>1</v>
      </c>
      <c r="J18" s="5">
        <v>6500</v>
      </c>
      <c r="K18" s="6">
        <f t="shared" si="0"/>
        <v>6500</v>
      </c>
    </row>
    <row r="19" spans="1:11">
      <c r="A19" s="1" t="s">
        <v>15</v>
      </c>
      <c r="B19" s="161"/>
      <c r="C19" s="3" t="s">
        <v>38</v>
      </c>
      <c r="D19" s="62" t="s">
        <v>32</v>
      </c>
      <c r="E19" s="7" t="s">
        <v>16</v>
      </c>
      <c r="F19" s="7" t="s">
        <v>16</v>
      </c>
      <c r="G19" s="62">
        <v>1</v>
      </c>
      <c r="H19" s="62"/>
      <c r="I19" s="62">
        <v>1</v>
      </c>
      <c r="J19" s="5">
        <v>6500</v>
      </c>
      <c r="K19" s="6">
        <f t="shared" si="0"/>
        <v>6500</v>
      </c>
    </row>
    <row r="20" spans="1:11">
      <c r="A20" s="1" t="s">
        <v>15</v>
      </c>
      <c r="B20" s="161"/>
      <c r="C20" s="3" t="s">
        <v>18</v>
      </c>
      <c r="D20" s="62" t="s">
        <v>32</v>
      </c>
      <c r="E20" s="7" t="s">
        <v>16</v>
      </c>
      <c r="F20" s="7" t="s">
        <v>16</v>
      </c>
      <c r="G20" s="62">
        <v>1</v>
      </c>
      <c r="H20" s="62"/>
      <c r="I20" s="62">
        <v>1</v>
      </c>
      <c r="J20" s="5">
        <v>2500</v>
      </c>
      <c r="K20" s="6">
        <f t="shared" si="0"/>
        <v>2500</v>
      </c>
    </row>
    <row r="21" spans="1:11">
      <c r="A21" s="1" t="s">
        <v>15</v>
      </c>
      <c r="B21" s="161"/>
      <c r="C21" s="3" t="s">
        <v>222</v>
      </c>
      <c r="D21" s="62" t="s">
        <v>32</v>
      </c>
      <c r="E21" s="7" t="s">
        <v>16</v>
      </c>
      <c r="F21" s="7" t="s">
        <v>16</v>
      </c>
      <c r="G21" s="62">
        <v>1</v>
      </c>
      <c r="H21" s="62"/>
      <c r="I21" s="62">
        <v>1</v>
      </c>
      <c r="J21" s="5">
        <v>14000</v>
      </c>
      <c r="K21" s="6">
        <f t="shared" si="0"/>
        <v>14000</v>
      </c>
    </row>
    <row r="22" spans="1:11">
      <c r="A22" s="1" t="s">
        <v>15</v>
      </c>
      <c r="B22" s="161"/>
      <c r="C22" s="3" t="s">
        <v>252</v>
      </c>
      <c r="D22" s="62" t="s">
        <v>32</v>
      </c>
      <c r="E22" s="7" t="s">
        <v>16</v>
      </c>
      <c r="F22" s="7" t="s">
        <v>16</v>
      </c>
      <c r="G22" s="62">
        <v>1</v>
      </c>
      <c r="H22" s="62"/>
      <c r="I22" s="62">
        <v>1</v>
      </c>
      <c r="J22" s="5">
        <v>45000</v>
      </c>
      <c r="K22" s="6">
        <f t="shared" si="0"/>
        <v>45000</v>
      </c>
    </row>
    <row r="23" spans="1:11">
      <c r="A23" s="1" t="s">
        <v>15</v>
      </c>
      <c r="B23" s="161"/>
      <c r="C23" s="3" t="s">
        <v>38</v>
      </c>
      <c r="D23" s="62" t="s">
        <v>32</v>
      </c>
      <c r="E23" s="7" t="s">
        <v>16</v>
      </c>
      <c r="F23" s="7" t="s">
        <v>16</v>
      </c>
      <c r="G23" s="62"/>
      <c r="H23" s="62">
        <v>1</v>
      </c>
      <c r="I23" s="62">
        <v>1</v>
      </c>
      <c r="J23" s="5">
        <v>6500</v>
      </c>
      <c r="K23" s="6">
        <f t="shared" si="0"/>
        <v>6500</v>
      </c>
    </row>
    <row r="24" spans="1:11">
      <c r="A24" s="1" t="s">
        <v>15</v>
      </c>
      <c r="B24" s="161"/>
      <c r="C24" s="3" t="s">
        <v>248</v>
      </c>
      <c r="D24" s="62" t="s">
        <v>408</v>
      </c>
      <c r="E24" s="7" t="s">
        <v>16</v>
      </c>
      <c r="F24" s="7" t="s">
        <v>16</v>
      </c>
      <c r="G24" s="62">
        <v>1</v>
      </c>
      <c r="H24" s="62"/>
      <c r="I24" s="62">
        <v>1</v>
      </c>
      <c r="J24" s="5">
        <v>45000</v>
      </c>
      <c r="K24" s="6">
        <f t="shared" si="0"/>
        <v>45000</v>
      </c>
    </row>
    <row r="25" spans="1:11">
      <c r="A25" s="1" t="s">
        <v>15</v>
      </c>
      <c r="B25" s="161"/>
      <c r="C25" s="3" t="s">
        <v>42</v>
      </c>
      <c r="D25" s="62" t="s">
        <v>244</v>
      </c>
      <c r="E25" s="7" t="s">
        <v>16</v>
      </c>
      <c r="F25" s="7" t="s">
        <v>16</v>
      </c>
      <c r="G25" s="62"/>
      <c r="H25" s="62">
        <v>1</v>
      </c>
      <c r="I25" s="62">
        <v>1</v>
      </c>
      <c r="J25" s="5">
        <v>1200</v>
      </c>
      <c r="K25" s="6">
        <f t="shared" si="0"/>
        <v>1200</v>
      </c>
    </row>
    <row r="26" spans="1:11">
      <c r="A26" s="1" t="s">
        <v>15</v>
      </c>
      <c r="B26" s="161"/>
      <c r="C26" s="3" t="s">
        <v>246</v>
      </c>
      <c r="D26" s="7" t="s">
        <v>16</v>
      </c>
      <c r="E26" s="7" t="s">
        <v>16</v>
      </c>
      <c r="F26" s="7" t="s">
        <v>16</v>
      </c>
      <c r="G26" s="62"/>
      <c r="H26" s="62">
        <v>1</v>
      </c>
      <c r="I26" s="62">
        <v>1</v>
      </c>
      <c r="J26" s="5">
        <v>45000</v>
      </c>
      <c r="K26" s="6">
        <f t="shared" si="0"/>
        <v>45000</v>
      </c>
    </row>
    <row r="27" spans="1:11">
      <c r="A27" s="1" t="s">
        <v>15</v>
      </c>
      <c r="B27" s="161"/>
      <c r="C27" s="3" t="s">
        <v>42</v>
      </c>
      <c r="D27" s="62" t="s">
        <v>189</v>
      </c>
      <c r="E27" s="7" t="s">
        <v>16</v>
      </c>
      <c r="F27" s="7" t="s">
        <v>16</v>
      </c>
      <c r="G27" s="62"/>
      <c r="H27" s="62">
        <v>1</v>
      </c>
      <c r="I27" s="62">
        <v>1</v>
      </c>
      <c r="J27" s="5">
        <v>1200</v>
      </c>
      <c r="K27" s="6">
        <f t="shared" si="0"/>
        <v>1200</v>
      </c>
    </row>
    <row r="28" spans="1:11">
      <c r="A28" s="1" t="s">
        <v>15</v>
      </c>
      <c r="B28" s="161"/>
      <c r="C28" s="3" t="s">
        <v>375</v>
      </c>
      <c r="D28" s="62" t="s">
        <v>32</v>
      </c>
      <c r="E28" s="7" t="s">
        <v>16</v>
      </c>
      <c r="F28" s="7" t="s">
        <v>16</v>
      </c>
      <c r="G28" s="62">
        <v>1</v>
      </c>
      <c r="H28" s="62"/>
      <c r="I28" s="62">
        <v>1</v>
      </c>
      <c r="J28" s="5">
        <v>65000</v>
      </c>
      <c r="K28" s="6">
        <f t="shared" si="0"/>
        <v>65000</v>
      </c>
    </row>
    <row r="29" spans="1:11">
      <c r="A29" s="1" t="s">
        <v>15</v>
      </c>
      <c r="B29" s="161"/>
      <c r="C29" s="3" t="s">
        <v>375</v>
      </c>
      <c r="D29" s="62" t="s">
        <v>32</v>
      </c>
      <c r="E29" s="7" t="s">
        <v>16</v>
      </c>
      <c r="F29" s="7" t="s">
        <v>16</v>
      </c>
      <c r="G29" s="62">
        <v>1</v>
      </c>
      <c r="H29" s="62"/>
      <c r="I29" s="62">
        <v>1</v>
      </c>
      <c r="J29" s="5">
        <v>65000</v>
      </c>
      <c r="K29" s="6">
        <f t="shared" si="0"/>
        <v>65000</v>
      </c>
    </row>
    <row r="30" spans="1:11">
      <c r="A30" s="1" t="s">
        <v>15</v>
      </c>
      <c r="B30" s="161"/>
      <c r="C30" s="3" t="s">
        <v>375</v>
      </c>
      <c r="D30" s="62" t="s">
        <v>32</v>
      </c>
      <c r="E30" s="7" t="s">
        <v>16</v>
      </c>
      <c r="F30" s="7" t="s">
        <v>16</v>
      </c>
      <c r="G30" s="62">
        <v>1</v>
      </c>
      <c r="H30" s="62"/>
      <c r="I30" s="62">
        <v>1</v>
      </c>
      <c r="J30" s="5">
        <v>65000</v>
      </c>
      <c r="K30" s="6">
        <f t="shared" si="0"/>
        <v>65000</v>
      </c>
    </row>
    <row r="31" spans="1:11">
      <c r="A31" s="1" t="s">
        <v>15</v>
      </c>
      <c r="B31" s="161" t="s">
        <v>467</v>
      </c>
      <c r="C31" s="3" t="s">
        <v>440</v>
      </c>
      <c r="D31" s="62" t="s">
        <v>196</v>
      </c>
      <c r="E31" s="7" t="s">
        <v>16</v>
      </c>
      <c r="F31" s="7" t="s">
        <v>16</v>
      </c>
      <c r="G31" s="62">
        <v>1</v>
      </c>
      <c r="H31" s="62"/>
      <c r="I31" s="62">
        <v>1</v>
      </c>
      <c r="J31" s="5">
        <v>250000</v>
      </c>
      <c r="K31" s="6">
        <f t="shared" si="0"/>
        <v>250000</v>
      </c>
    </row>
    <row r="32" spans="1:11">
      <c r="A32" s="1" t="s">
        <v>15</v>
      </c>
      <c r="B32" s="161"/>
      <c r="C32" s="3" t="s">
        <v>66</v>
      </c>
      <c r="D32" s="62" t="s">
        <v>196</v>
      </c>
      <c r="E32" s="7" t="s">
        <v>16</v>
      </c>
      <c r="F32" s="7" t="s">
        <v>16</v>
      </c>
      <c r="G32" s="62">
        <v>1</v>
      </c>
      <c r="H32" s="62"/>
      <c r="I32" s="62">
        <v>1</v>
      </c>
      <c r="J32" s="5">
        <v>250000</v>
      </c>
      <c r="K32" s="6">
        <f t="shared" si="0"/>
        <v>250000</v>
      </c>
    </row>
    <row r="33" spans="1:11">
      <c r="A33" s="1" t="s">
        <v>15</v>
      </c>
      <c r="B33" s="161"/>
      <c r="C33" s="3" t="s">
        <v>362</v>
      </c>
      <c r="D33" s="62" t="s">
        <v>37</v>
      </c>
      <c r="E33" s="7" t="s">
        <v>16</v>
      </c>
      <c r="F33" s="7" t="s">
        <v>16</v>
      </c>
      <c r="G33" s="62">
        <v>1</v>
      </c>
      <c r="H33" s="62"/>
      <c r="I33" s="62">
        <v>1</v>
      </c>
      <c r="J33" s="5">
        <v>650</v>
      </c>
      <c r="K33" s="6">
        <f t="shared" si="0"/>
        <v>650</v>
      </c>
    </row>
    <row r="34" spans="1:11">
      <c r="A34" s="1" t="s">
        <v>15</v>
      </c>
      <c r="B34" s="161"/>
      <c r="C34" s="3" t="s">
        <v>362</v>
      </c>
      <c r="D34" s="62" t="s">
        <v>37</v>
      </c>
      <c r="E34" s="7" t="s">
        <v>16</v>
      </c>
      <c r="F34" s="7" t="s">
        <v>16</v>
      </c>
      <c r="G34" s="62">
        <v>1</v>
      </c>
      <c r="H34" s="62"/>
      <c r="I34" s="62">
        <v>1</v>
      </c>
      <c r="J34" s="5">
        <v>650</v>
      </c>
      <c r="K34" s="6">
        <f t="shared" si="0"/>
        <v>650</v>
      </c>
    </row>
    <row r="35" spans="1:11">
      <c r="A35" s="1" t="s">
        <v>15</v>
      </c>
      <c r="B35" s="161"/>
      <c r="C35" s="3" t="s">
        <v>441</v>
      </c>
      <c r="D35" s="62" t="s">
        <v>32</v>
      </c>
      <c r="E35" s="7" t="s">
        <v>16</v>
      </c>
      <c r="F35" s="7" t="s">
        <v>16</v>
      </c>
      <c r="G35" s="62">
        <v>1</v>
      </c>
      <c r="H35" s="62"/>
      <c r="I35" s="62">
        <v>1</v>
      </c>
      <c r="J35" s="5">
        <v>15000</v>
      </c>
      <c r="K35" s="6">
        <f t="shared" si="0"/>
        <v>15000</v>
      </c>
    </row>
    <row r="36" spans="1:11" ht="15.75" thickBot="1">
      <c r="A36" s="8" t="s">
        <v>15</v>
      </c>
      <c r="B36" s="210"/>
      <c r="C36" s="21" t="s">
        <v>362</v>
      </c>
      <c r="D36" s="63" t="s">
        <v>37</v>
      </c>
      <c r="E36" s="22" t="s">
        <v>16</v>
      </c>
      <c r="F36" s="22" t="s">
        <v>16</v>
      </c>
      <c r="G36" s="63">
        <v>1</v>
      </c>
      <c r="H36" s="63"/>
      <c r="I36" s="63">
        <v>1</v>
      </c>
      <c r="J36" s="23">
        <v>650</v>
      </c>
      <c r="K36" s="29">
        <f t="shared" si="0"/>
        <v>650</v>
      </c>
    </row>
    <row r="38" spans="1:11" ht="16.5" thickBot="1">
      <c r="A38" s="11" t="s">
        <v>21</v>
      </c>
      <c r="B38" s="11"/>
      <c r="E38" s="12"/>
      <c r="F38" s="13"/>
      <c r="G38" s="44"/>
      <c r="H38" s="44"/>
      <c r="I38" s="44"/>
    </row>
    <row r="39" spans="1:11" ht="15.75" thickBot="1">
      <c r="A39" s="15"/>
      <c r="B39" s="15"/>
      <c r="E39" s="24"/>
      <c r="F39" s="27"/>
      <c r="G39" s="130" t="s">
        <v>22</v>
      </c>
      <c r="H39" s="131"/>
      <c r="I39" s="131"/>
      <c r="J39" s="132"/>
      <c r="K39" s="61">
        <f>SUM(I6:I36)</f>
        <v>31</v>
      </c>
    </row>
    <row r="40" spans="1:11">
      <c r="A40" s="38" t="s">
        <v>15</v>
      </c>
      <c r="B40" s="133" t="s">
        <v>23</v>
      </c>
      <c r="C40" s="134"/>
      <c r="E40" s="26"/>
      <c r="F40" s="27"/>
      <c r="G40" s="135" t="s">
        <v>24</v>
      </c>
      <c r="H40" s="136"/>
      <c r="I40" s="136"/>
      <c r="J40" s="137"/>
      <c r="K40" s="6">
        <f>SUM(K6:K36)</f>
        <v>1617750</v>
      </c>
    </row>
    <row r="41" spans="1:11" ht="15.75" thickBot="1">
      <c r="A41" s="19" t="s">
        <v>16</v>
      </c>
      <c r="B41" s="138" t="s">
        <v>25</v>
      </c>
      <c r="C41" s="139"/>
      <c r="E41" s="26"/>
      <c r="F41" s="27"/>
      <c r="G41" s="140" t="s">
        <v>26</v>
      </c>
      <c r="H41" s="141"/>
      <c r="I41" s="141"/>
      <c r="J41" s="141"/>
      <c r="K41" s="29">
        <f>K40*0.07</f>
        <v>113242.50000000001</v>
      </c>
    </row>
  </sheetData>
  <mergeCells count="27"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  <mergeCell ref="G39:J39"/>
    <mergeCell ref="B40:C40"/>
    <mergeCell ref="G40:J40"/>
    <mergeCell ref="B41:C41"/>
    <mergeCell ref="G41:J41"/>
    <mergeCell ref="B6:B9"/>
    <mergeCell ref="B10:B12"/>
    <mergeCell ref="B13:B15"/>
    <mergeCell ref="B16:B30"/>
    <mergeCell ref="B31:B36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80"/>
  <sheetViews>
    <sheetView workbookViewId="0">
      <selection activeCell="O1" sqref="O1"/>
    </sheetView>
  </sheetViews>
  <sheetFormatPr defaultRowHeight="15"/>
  <cols>
    <col min="1" max="1" width="4.85546875" customWidth="1"/>
    <col min="2" max="2" width="9.42578125" customWidth="1"/>
    <col min="3" max="3" width="18.28515625" customWidth="1"/>
    <col min="4" max="4" width="7.7109375" customWidth="1"/>
    <col min="5" max="5" width="8.28515625" customWidth="1"/>
    <col min="6" max="6" width="12.7109375" customWidth="1"/>
    <col min="7" max="7" width="4.85546875" customWidth="1"/>
    <col min="8" max="8" width="4.28515625" customWidth="1"/>
    <col min="9" max="9" width="4" customWidth="1"/>
  </cols>
  <sheetData>
    <row r="1" spans="1:11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>
      <c r="A2" s="150" t="s">
        <v>0</v>
      </c>
      <c r="B2" s="151"/>
      <c r="C2" s="151"/>
      <c r="D2" s="152"/>
      <c r="E2" s="152"/>
      <c r="F2" s="152"/>
      <c r="G2" s="152"/>
      <c r="H2" s="153" t="s">
        <v>1</v>
      </c>
      <c r="I2" s="153"/>
      <c r="J2" s="154">
        <v>42200</v>
      </c>
      <c r="K2" s="155"/>
    </row>
    <row r="3" spans="1:11">
      <c r="A3" s="142" t="s">
        <v>2</v>
      </c>
      <c r="B3" s="143"/>
      <c r="C3" s="143"/>
      <c r="D3" s="143"/>
      <c r="E3" s="143"/>
      <c r="F3" s="153" t="s">
        <v>848</v>
      </c>
      <c r="G3" s="153"/>
      <c r="H3" s="153"/>
      <c r="I3" s="153"/>
      <c r="J3" s="153"/>
      <c r="K3" s="211"/>
    </row>
    <row r="4" spans="1:11" ht="18.75" customHeight="1">
      <c r="A4" s="160" t="s">
        <v>3</v>
      </c>
      <c r="B4" s="156" t="s">
        <v>4</v>
      </c>
      <c r="C4" s="161" t="s">
        <v>5</v>
      </c>
      <c r="D4" s="161" t="s">
        <v>6</v>
      </c>
      <c r="E4" s="162" t="s">
        <v>7</v>
      </c>
      <c r="F4" s="163" t="s">
        <v>8</v>
      </c>
      <c r="G4" s="156" t="s">
        <v>9</v>
      </c>
      <c r="H4" s="156"/>
      <c r="I4" s="157" t="s">
        <v>10</v>
      </c>
      <c r="J4" s="158" t="s">
        <v>11</v>
      </c>
      <c r="K4" s="159" t="s">
        <v>12</v>
      </c>
    </row>
    <row r="5" spans="1:11">
      <c r="A5" s="160"/>
      <c r="B5" s="156"/>
      <c r="C5" s="161"/>
      <c r="D5" s="161"/>
      <c r="E5" s="162"/>
      <c r="F5" s="163"/>
      <c r="G5" s="43" t="s">
        <v>13</v>
      </c>
      <c r="H5" s="43" t="s">
        <v>14</v>
      </c>
      <c r="I5" s="157"/>
      <c r="J5" s="158"/>
      <c r="K5" s="159"/>
    </row>
    <row r="6" spans="1:11">
      <c r="A6" s="1" t="s">
        <v>15</v>
      </c>
      <c r="B6" s="161" t="s">
        <v>436</v>
      </c>
      <c r="C6" s="3" t="s">
        <v>362</v>
      </c>
      <c r="D6" s="62" t="s">
        <v>189</v>
      </c>
      <c r="E6" s="7" t="s">
        <v>16</v>
      </c>
      <c r="F6" s="62">
        <v>361534</v>
      </c>
      <c r="G6" s="62">
        <v>1</v>
      </c>
      <c r="H6" s="62"/>
      <c r="I6" s="62">
        <v>1</v>
      </c>
      <c r="J6" s="5">
        <v>650</v>
      </c>
      <c r="K6" s="6">
        <f>J6*I6</f>
        <v>650</v>
      </c>
    </row>
    <row r="7" spans="1:11">
      <c r="A7" s="1" t="s">
        <v>15</v>
      </c>
      <c r="B7" s="161"/>
      <c r="C7" s="3" t="s">
        <v>510</v>
      </c>
      <c r="D7" s="62" t="s">
        <v>187</v>
      </c>
      <c r="E7" s="7" t="s">
        <v>16</v>
      </c>
      <c r="F7" s="7" t="s">
        <v>16</v>
      </c>
      <c r="G7" s="62">
        <v>1</v>
      </c>
      <c r="H7" s="62"/>
      <c r="I7" s="62">
        <v>1</v>
      </c>
      <c r="J7" s="5">
        <v>2500</v>
      </c>
      <c r="K7" s="6">
        <f t="shared" ref="K7:K67" si="0">J7*I7</f>
        <v>2500</v>
      </c>
    </row>
    <row r="8" spans="1:11">
      <c r="A8" s="1" t="s">
        <v>15</v>
      </c>
      <c r="B8" s="161"/>
      <c r="C8" s="3" t="s">
        <v>18</v>
      </c>
      <c r="D8" s="62" t="s">
        <v>481</v>
      </c>
      <c r="E8" s="7" t="s">
        <v>16</v>
      </c>
      <c r="F8" s="7" t="s">
        <v>16</v>
      </c>
      <c r="G8" s="62">
        <v>1</v>
      </c>
      <c r="H8" s="62"/>
      <c r="I8" s="62">
        <v>1</v>
      </c>
      <c r="J8" s="5">
        <v>2500</v>
      </c>
      <c r="K8" s="6">
        <f t="shared" si="0"/>
        <v>2500</v>
      </c>
    </row>
    <row r="9" spans="1:11">
      <c r="A9" s="1" t="s">
        <v>15</v>
      </c>
      <c r="B9" s="161" t="s">
        <v>468</v>
      </c>
      <c r="C9" s="3" t="s">
        <v>94</v>
      </c>
      <c r="D9" s="62" t="s">
        <v>499</v>
      </c>
      <c r="E9" s="62" t="s">
        <v>101</v>
      </c>
      <c r="F9" s="7" t="s">
        <v>16</v>
      </c>
      <c r="G9" s="62">
        <v>1</v>
      </c>
      <c r="H9" s="62"/>
      <c r="I9" s="62">
        <v>1</v>
      </c>
      <c r="J9" s="5">
        <v>6500</v>
      </c>
      <c r="K9" s="6">
        <f t="shared" si="0"/>
        <v>6500</v>
      </c>
    </row>
    <row r="10" spans="1:11">
      <c r="A10" s="1" t="s">
        <v>15</v>
      </c>
      <c r="B10" s="161"/>
      <c r="C10" s="3" t="s">
        <v>291</v>
      </c>
      <c r="D10" s="62" t="s">
        <v>729</v>
      </c>
      <c r="E10" s="7" t="s">
        <v>16</v>
      </c>
      <c r="F10" s="7" t="s">
        <v>16</v>
      </c>
      <c r="G10" s="62">
        <v>1</v>
      </c>
      <c r="H10" s="62"/>
      <c r="I10" s="62">
        <v>1</v>
      </c>
      <c r="J10" s="5">
        <v>4500</v>
      </c>
      <c r="K10" s="6">
        <f t="shared" si="0"/>
        <v>4500</v>
      </c>
    </row>
    <row r="11" spans="1:11">
      <c r="A11" s="1" t="s">
        <v>15</v>
      </c>
      <c r="B11" s="161"/>
      <c r="C11" s="3" t="s">
        <v>86</v>
      </c>
      <c r="D11" s="62" t="s">
        <v>516</v>
      </c>
      <c r="E11" s="7" t="s">
        <v>16</v>
      </c>
      <c r="F11" s="7" t="s">
        <v>16</v>
      </c>
      <c r="G11" s="62">
        <v>1</v>
      </c>
      <c r="H11" s="62"/>
      <c r="I11" s="62">
        <v>1</v>
      </c>
      <c r="J11" s="5">
        <v>30000</v>
      </c>
      <c r="K11" s="6">
        <f t="shared" si="0"/>
        <v>30000</v>
      </c>
    </row>
    <row r="12" spans="1:11">
      <c r="A12" s="1" t="s">
        <v>15</v>
      </c>
      <c r="B12" s="161"/>
      <c r="C12" s="3" t="s">
        <v>86</v>
      </c>
      <c r="D12" s="62" t="s">
        <v>32</v>
      </c>
      <c r="E12" s="7" t="s">
        <v>16</v>
      </c>
      <c r="F12" s="7" t="s">
        <v>16</v>
      </c>
      <c r="G12" s="62">
        <v>1</v>
      </c>
      <c r="H12" s="62"/>
      <c r="I12" s="62">
        <v>1</v>
      </c>
      <c r="J12" s="5">
        <v>30000</v>
      </c>
      <c r="K12" s="6">
        <f t="shared" si="0"/>
        <v>30000</v>
      </c>
    </row>
    <row r="13" spans="1:11">
      <c r="A13" s="1" t="s">
        <v>15</v>
      </c>
      <c r="B13" s="161"/>
      <c r="C13" s="3" t="s">
        <v>650</v>
      </c>
      <c r="D13" s="62" t="s">
        <v>729</v>
      </c>
      <c r="E13" s="7" t="s">
        <v>16</v>
      </c>
      <c r="F13" s="7" t="s">
        <v>16</v>
      </c>
      <c r="G13" s="62">
        <v>1</v>
      </c>
      <c r="H13" s="62"/>
      <c r="I13" s="62">
        <v>1</v>
      </c>
      <c r="J13" s="5">
        <v>1400</v>
      </c>
      <c r="K13" s="6">
        <f t="shared" si="0"/>
        <v>1400</v>
      </c>
    </row>
    <row r="14" spans="1:11">
      <c r="A14" s="1" t="s">
        <v>15</v>
      </c>
      <c r="B14" s="161"/>
      <c r="C14" s="3" t="s">
        <v>105</v>
      </c>
      <c r="D14" s="62" t="s">
        <v>32</v>
      </c>
      <c r="E14" s="7" t="s">
        <v>16</v>
      </c>
      <c r="F14" s="7" t="s">
        <v>16</v>
      </c>
      <c r="G14" s="62">
        <v>1</v>
      </c>
      <c r="H14" s="62"/>
      <c r="I14" s="62">
        <v>1</v>
      </c>
      <c r="J14" s="5">
        <v>375000</v>
      </c>
      <c r="K14" s="6">
        <f t="shared" si="0"/>
        <v>375000</v>
      </c>
    </row>
    <row r="15" spans="1:11">
      <c r="A15" s="1" t="s">
        <v>15</v>
      </c>
      <c r="B15" s="161"/>
      <c r="C15" s="3" t="s">
        <v>94</v>
      </c>
      <c r="D15" s="62" t="s">
        <v>32</v>
      </c>
      <c r="E15" s="7" t="s">
        <v>16</v>
      </c>
      <c r="F15" s="7" t="s">
        <v>16</v>
      </c>
      <c r="G15" s="62">
        <v>1</v>
      </c>
      <c r="H15" s="62"/>
      <c r="I15" s="62">
        <v>1</v>
      </c>
      <c r="J15" s="5">
        <v>6500</v>
      </c>
      <c r="K15" s="6">
        <f t="shared" si="0"/>
        <v>6500</v>
      </c>
    </row>
    <row r="16" spans="1:11">
      <c r="A16" s="1" t="s">
        <v>15</v>
      </c>
      <c r="B16" s="161"/>
      <c r="C16" s="3" t="s">
        <v>105</v>
      </c>
      <c r="D16" s="62" t="s">
        <v>32</v>
      </c>
      <c r="E16" s="7" t="s">
        <v>16</v>
      </c>
      <c r="F16" s="7" t="s">
        <v>16</v>
      </c>
      <c r="G16" s="62"/>
      <c r="H16" s="62">
        <v>1</v>
      </c>
      <c r="I16" s="62">
        <v>1</v>
      </c>
      <c r="J16" s="5">
        <v>375000</v>
      </c>
      <c r="K16" s="6">
        <f t="shared" si="0"/>
        <v>375000</v>
      </c>
    </row>
    <row r="17" spans="1:11">
      <c r="A17" s="1" t="s">
        <v>15</v>
      </c>
      <c r="B17" s="161"/>
      <c r="C17" s="3" t="s">
        <v>86</v>
      </c>
      <c r="D17" s="62" t="s">
        <v>32</v>
      </c>
      <c r="E17" s="7" t="s">
        <v>16</v>
      </c>
      <c r="F17" s="7" t="s">
        <v>16</v>
      </c>
      <c r="G17" s="62">
        <v>1</v>
      </c>
      <c r="H17" s="62"/>
      <c r="I17" s="62">
        <v>1</v>
      </c>
      <c r="J17" s="5">
        <v>30000</v>
      </c>
      <c r="K17" s="6">
        <f t="shared" si="0"/>
        <v>30000</v>
      </c>
    </row>
    <row r="18" spans="1:11">
      <c r="A18" s="1" t="s">
        <v>15</v>
      </c>
      <c r="B18" s="161"/>
      <c r="C18" s="3" t="s">
        <v>86</v>
      </c>
      <c r="D18" s="62" t="s">
        <v>32</v>
      </c>
      <c r="E18" s="7" t="s">
        <v>16</v>
      </c>
      <c r="F18" s="7" t="s">
        <v>16</v>
      </c>
      <c r="G18" s="62">
        <v>1</v>
      </c>
      <c r="H18" s="62"/>
      <c r="I18" s="62">
        <v>1</v>
      </c>
      <c r="J18" s="5">
        <v>30000</v>
      </c>
      <c r="K18" s="6">
        <f t="shared" si="0"/>
        <v>30000</v>
      </c>
    </row>
    <row r="19" spans="1:11">
      <c r="A19" s="1" t="s">
        <v>15</v>
      </c>
      <c r="B19" s="161"/>
      <c r="C19" s="3" t="s">
        <v>86</v>
      </c>
      <c r="D19" s="62" t="s">
        <v>32</v>
      </c>
      <c r="E19" s="7" t="s">
        <v>16</v>
      </c>
      <c r="F19" s="7" t="s">
        <v>16</v>
      </c>
      <c r="G19" s="62">
        <v>1</v>
      </c>
      <c r="H19" s="62"/>
      <c r="I19" s="62">
        <v>1</v>
      </c>
      <c r="J19" s="5">
        <v>30000</v>
      </c>
      <c r="K19" s="6">
        <f t="shared" si="0"/>
        <v>30000</v>
      </c>
    </row>
    <row r="20" spans="1:11">
      <c r="A20" s="1" t="s">
        <v>15</v>
      </c>
      <c r="B20" s="161"/>
      <c r="C20" s="3" t="s">
        <v>86</v>
      </c>
      <c r="D20" s="62" t="s">
        <v>849</v>
      </c>
      <c r="E20" s="7" t="s">
        <v>16</v>
      </c>
      <c r="F20" s="7" t="s">
        <v>16</v>
      </c>
      <c r="G20" s="62">
        <v>1</v>
      </c>
      <c r="H20" s="62"/>
      <c r="I20" s="62">
        <v>1</v>
      </c>
      <c r="J20" s="5">
        <v>30000</v>
      </c>
      <c r="K20" s="6">
        <f t="shared" si="0"/>
        <v>30000</v>
      </c>
    </row>
    <row r="21" spans="1:11">
      <c r="A21" s="1" t="s">
        <v>15</v>
      </c>
      <c r="B21" s="161"/>
      <c r="C21" s="3" t="s">
        <v>88</v>
      </c>
      <c r="D21" s="62" t="s">
        <v>32</v>
      </c>
      <c r="E21" s="7" t="s">
        <v>16</v>
      </c>
      <c r="F21" s="7" t="s">
        <v>16</v>
      </c>
      <c r="G21" s="62">
        <v>1</v>
      </c>
      <c r="H21" s="62"/>
      <c r="I21" s="62">
        <v>1</v>
      </c>
      <c r="J21" s="5">
        <v>4500</v>
      </c>
      <c r="K21" s="6">
        <f t="shared" si="0"/>
        <v>4500</v>
      </c>
    </row>
    <row r="22" spans="1:11">
      <c r="A22" s="1" t="s">
        <v>15</v>
      </c>
      <c r="B22" s="161" t="s">
        <v>1256</v>
      </c>
      <c r="C22" s="3" t="s">
        <v>850</v>
      </c>
      <c r="D22" s="62" t="s">
        <v>853</v>
      </c>
      <c r="E22" s="7" t="s">
        <v>16</v>
      </c>
      <c r="F22" s="7" t="s">
        <v>16</v>
      </c>
      <c r="G22" s="62">
        <v>1</v>
      </c>
      <c r="H22" s="62"/>
      <c r="I22" s="62">
        <v>1</v>
      </c>
      <c r="J22" s="5">
        <v>170000</v>
      </c>
      <c r="K22" s="6">
        <f t="shared" si="0"/>
        <v>170000</v>
      </c>
    </row>
    <row r="23" spans="1:11">
      <c r="A23" s="1" t="s">
        <v>15</v>
      </c>
      <c r="B23" s="161"/>
      <c r="C23" s="3" t="s">
        <v>851</v>
      </c>
      <c r="D23" s="62" t="s">
        <v>32</v>
      </c>
      <c r="E23" s="7" t="s">
        <v>16</v>
      </c>
      <c r="F23" s="7" t="s">
        <v>16</v>
      </c>
      <c r="G23" s="62">
        <v>1</v>
      </c>
      <c r="H23" s="62"/>
      <c r="I23" s="62">
        <v>1</v>
      </c>
      <c r="J23" s="5">
        <v>45000</v>
      </c>
      <c r="K23" s="6">
        <f t="shared" si="0"/>
        <v>45000</v>
      </c>
    </row>
    <row r="24" spans="1:11">
      <c r="A24" s="1" t="s">
        <v>15</v>
      </c>
      <c r="B24" s="161" t="s">
        <v>852</v>
      </c>
      <c r="C24" s="3" t="s">
        <v>336</v>
      </c>
      <c r="D24" s="62" t="s">
        <v>32</v>
      </c>
      <c r="E24" s="7" t="s">
        <v>16</v>
      </c>
      <c r="F24" s="7" t="s">
        <v>16</v>
      </c>
      <c r="G24" s="62">
        <v>1</v>
      </c>
      <c r="H24" s="62"/>
      <c r="I24" s="62">
        <v>1</v>
      </c>
      <c r="J24" s="5">
        <v>6500</v>
      </c>
      <c r="K24" s="6">
        <f t="shared" si="0"/>
        <v>6500</v>
      </c>
    </row>
    <row r="25" spans="1:11">
      <c r="A25" s="1" t="s">
        <v>15</v>
      </c>
      <c r="B25" s="161"/>
      <c r="C25" s="3" t="s">
        <v>441</v>
      </c>
      <c r="D25" s="62" t="s">
        <v>444</v>
      </c>
      <c r="E25" s="62" t="s">
        <v>854</v>
      </c>
      <c r="F25" s="7" t="s">
        <v>16</v>
      </c>
      <c r="G25" s="62">
        <v>1</v>
      </c>
      <c r="H25" s="62"/>
      <c r="I25" s="62">
        <v>1</v>
      </c>
      <c r="J25" s="5">
        <v>15000</v>
      </c>
      <c r="K25" s="6">
        <f t="shared" si="0"/>
        <v>15000</v>
      </c>
    </row>
    <row r="26" spans="1:11">
      <c r="A26" s="1" t="s">
        <v>15</v>
      </c>
      <c r="B26" s="161"/>
      <c r="C26" s="3" t="s">
        <v>38</v>
      </c>
      <c r="D26" s="62" t="s">
        <v>775</v>
      </c>
      <c r="E26" s="7" t="s">
        <v>16</v>
      </c>
      <c r="F26" s="7" t="s">
        <v>16</v>
      </c>
      <c r="G26" s="62">
        <v>1</v>
      </c>
      <c r="H26" s="62"/>
      <c r="I26" s="62">
        <v>1</v>
      </c>
      <c r="J26" s="5">
        <v>6500</v>
      </c>
      <c r="K26" s="6">
        <f t="shared" si="0"/>
        <v>6500</v>
      </c>
    </row>
    <row r="27" spans="1:11">
      <c r="A27" s="1" t="s">
        <v>15</v>
      </c>
      <c r="B27" s="161"/>
      <c r="C27" s="3" t="s">
        <v>336</v>
      </c>
      <c r="D27" s="62" t="s">
        <v>32</v>
      </c>
      <c r="E27" s="7" t="s">
        <v>16</v>
      </c>
      <c r="F27" s="7" t="s">
        <v>16</v>
      </c>
      <c r="G27" s="62">
        <v>1</v>
      </c>
      <c r="H27" s="62"/>
      <c r="I27" s="62">
        <v>1</v>
      </c>
      <c r="J27" s="5">
        <v>6500</v>
      </c>
      <c r="K27" s="6">
        <f t="shared" si="0"/>
        <v>6500</v>
      </c>
    </row>
    <row r="28" spans="1:11">
      <c r="A28" s="1" t="s">
        <v>15</v>
      </c>
      <c r="B28" s="161"/>
      <c r="C28" s="3" t="s">
        <v>42</v>
      </c>
      <c r="D28" s="62" t="s">
        <v>230</v>
      </c>
      <c r="E28" s="7" t="s">
        <v>16</v>
      </c>
      <c r="F28" s="7" t="s">
        <v>16</v>
      </c>
      <c r="G28" s="62">
        <v>1</v>
      </c>
      <c r="H28" s="62"/>
      <c r="I28" s="62">
        <v>1</v>
      </c>
      <c r="J28" s="5">
        <v>1200</v>
      </c>
      <c r="K28" s="6">
        <f t="shared" si="0"/>
        <v>1200</v>
      </c>
    </row>
    <row r="29" spans="1:11">
      <c r="A29" s="1" t="s">
        <v>15</v>
      </c>
      <c r="B29" s="161" t="s">
        <v>335</v>
      </c>
      <c r="C29" s="3" t="s">
        <v>362</v>
      </c>
      <c r="D29" s="62" t="s">
        <v>32</v>
      </c>
      <c r="E29" s="7" t="s">
        <v>16</v>
      </c>
      <c r="F29" s="7" t="s">
        <v>16</v>
      </c>
      <c r="G29" s="62"/>
      <c r="H29" s="62">
        <v>1</v>
      </c>
      <c r="I29" s="62">
        <v>1</v>
      </c>
      <c r="J29" s="5">
        <v>650</v>
      </c>
      <c r="K29" s="6">
        <f t="shared" si="0"/>
        <v>650</v>
      </c>
    </row>
    <row r="30" spans="1:11">
      <c r="A30" s="1" t="s">
        <v>15</v>
      </c>
      <c r="B30" s="161"/>
      <c r="C30" s="3" t="s">
        <v>362</v>
      </c>
      <c r="D30" s="62" t="s">
        <v>32</v>
      </c>
      <c r="E30" s="7" t="s">
        <v>16</v>
      </c>
      <c r="F30" s="7" t="s">
        <v>16</v>
      </c>
      <c r="G30" s="62"/>
      <c r="H30" s="62">
        <v>1</v>
      </c>
      <c r="I30" s="62">
        <v>1</v>
      </c>
      <c r="J30" s="5">
        <v>650</v>
      </c>
      <c r="K30" s="6">
        <f t="shared" si="0"/>
        <v>650</v>
      </c>
    </row>
    <row r="31" spans="1:11">
      <c r="A31" s="1" t="s">
        <v>15</v>
      </c>
      <c r="B31" s="161"/>
      <c r="C31" s="3" t="s">
        <v>362</v>
      </c>
      <c r="D31" s="62" t="s">
        <v>32</v>
      </c>
      <c r="E31" s="7" t="s">
        <v>16</v>
      </c>
      <c r="F31" s="7" t="s">
        <v>16</v>
      </c>
      <c r="G31" s="62"/>
      <c r="H31" s="62">
        <v>1</v>
      </c>
      <c r="I31" s="62">
        <v>1</v>
      </c>
      <c r="J31" s="5">
        <v>650</v>
      </c>
      <c r="K31" s="6">
        <f t="shared" si="0"/>
        <v>650</v>
      </c>
    </row>
    <row r="32" spans="1:11">
      <c r="A32" s="1" t="s">
        <v>15</v>
      </c>
      <c r="B32" s="161"/>
      <c r="C32" s="3" t="s">
        <v>362</v>
      </c>
      <c r="D32" s="62" t="s">
        <v>32</v>
      </c>
      <c r="E32" s="7" t="s">
        <v>16</v>
      </c>
      <c r="F32" s="7" t="s">
        <v>16</v>
      </c>
      <c r="G32" s="62"/>
      <c r="H32" s="62">
        <v>1</v>
      </c>
      <c r="I32" s="62">
        <v>1</v>
      </c>
      <c r="J32" s="5">
        <v>650</v>
      </c>
      <c r="K32" s="6">
        <f t="shared" si="0"/>
        <v>650</v>
      </c>
    </row>
    <row r="33" spans="1:11">
      <c r="A33" s="1" t="s">
        <v>15</v>
      </c>
      <c r="B33" s="161"/>
      <c r="C33" s="3" t="s">
        <v>362</v>
      </c>
      <c r="D33" s="62" t="s">
        <v>32</v>
      </c>
      <c r="E33" s="7" t="s">
        <v>16</v>
      </c>
      <c r="F33" s="7" t="s">
        <v>16</v>
      </c>
      <c r="G33" s="62"/>
      <c r="H33" s="62">
        <v>1</v>
      </c>
      <c r="I33" s="62">
        <v>1</v>
      </c>
      <c r="J33" s="5">
        <v>650</v>
      </c>
      <c r="K33" s="6">
        <f t="shared" si="0"/>
        <v>650</v>
      </c>
    </row>
    <row r="34" spans="1:11">
      <c r="A34" s="1" t="s">
        <v>15</v>
      </c>
      <c r="B34" s="161"/>
      <c r="C34" s="3" t="s">
        <v>362</v>
      </c>
      <c r="D34" s="62" t="s">
        <v>32</v>
      </c>
      <c r="E34" s="7" t="s">
        <v>16</v>
      </c>
      <c r="F34" s="7" t="s">
        <v>16</v>
      </c>
      <c r="G34" s="62"/>
      <c r="H34" s="62">
        <v>1</v>
      </c>
      <c r="I34" s="62">
        <v>1</v>
      </c>
      <c r="J34" s="5">
        <v>650</v>
      </c>
      <c r="K34" s="6">
        <f t="shared" si="0"/>
        <v>650</v>
      </c>
    </row>
    <row r="35" spans="1:11">
      <c r="A35" s="1" t="s">
        <v>15</v>
      </c>
      <c r="B35" s="161"/>
      <c r="C35" s="3" t="s">
        <v>362</v>
      </c>
      <c r="D35" s="62" t="s">
        <v>32</v>
      </c>
      <c r="E35" s="7" t="s">
        <v>16</v>
      </c>
      <c r="F35" s="7" t="s">
        <v>16</v>
      </c>
      <c r="G35" s="62"/>
      <c r="H35" s="62">
        <v>1</v>
      </c>
      <c r="I35" s="62">
        <v>1</v>
      </c>
      <c r="J35" s="5">
        <v>650</v>
      </c>
      <c r="K35" s="6">
        <f t="shared" si="0"/>
        <v>650</v>
      </c>
    </row>
    <row r="36" spans="1:11">
      <c r="A36" s="1" t="s">
        <v>15</v>
      </c>
      <c r="B36" s="161"/>
      <c r="C36" s="3" t="s">
        <v>42</v>
      </c>
      <c r="D36" s="62" t="s">
        <v>32</v>
      </c>
      <c r="E36" s="7" t="s">
        <v>16</v>
      </c>
      <c r="F36" s="7" t="s">
        <v>16</v>
      </c>
      <c r="G36" s="62"/>
      <c r="H36" s="62">
        <v>1</v>
      </c>
      <c r="I36" s="62">
        <v>1</v>
      </c>
      <c r="J36" s="5">
        <v>1200</v>
      </c>
      <c r="K36" s="6">
        <f t="shared" si="0"/>
        <v>1200</v>
      </c>
    </row>
    <row r="37" spans="1:11">
      <c r="A37" s="1" t="s">
        <v>15</v>
      </c>
      <c r="B37" s="161"/>
      <c r="C37" s="3" t="s">
        <v>480</v>
      </c>
      <c r="D37" s="62" t="s">
        <v>32</v>
      </c>
      <c r="E37" s="7" t="s">
        <v>16</v>
      </c>
      <c r="F37" s="7" t="s">
        <v>16</v>
      </c>
      <c r="G37" s="62"/>
      <c r="H37" s="62">
        <v>1</v>
      </c>
      <c r="I37" s="62">
        <v>1</v>
      </c>
      <c r="J37" s="5">
        <v>10000</v>
      </c>
      <c r="K37" s="6">
        <f t="shared" si="0"/>
        <v>10000</v>
      </c>
    </row>
    <row r="38" spans="1:11">
      <c r="A38" s="1" t="s">
        <v>15</v>
      </c>
      <c r="B38" s="161"/>
      <c r="C38" s="3" t="s">
        <v>375</v>
      </c>
      <c r="D38" s="62" t="s">
        <v>32</v>
      </c>
      <c r="E38" s="7" t="s">
        <v>16</v>
      </c>
      <c r="F38" s="7" t="s">
        <v>16</v>
      </c>
      <c r="G38" s="62">
        <v>1</v>
      </c>
      <c r="H38" s="62"/>
      <c r="I38" s="62">
        <v>1</v>
      </c>
      <c r="J38" s="5">
        <v>65000</v>
      </c>
      <c r="K38" s="6">
        <f t="shared" si="0"/>
        <v>65000</v>
      </c>
    </row>
    <row r="39" spans="1:11">
      <c r="A39" s="1" t="s">
        <v>15</v>
      </c>
      <c r="B39" s="161"/>
      <c r="C39" s="3" t="s">
        <v>336</v>
      </c>
      <c r="D39" s="62" t="s">
        <v>32</v>
      </c>
      <c r="E39" s="7" t="s">
        <v>16</v>
      </c>
      <c r="F39" s="7" t="s">
        <v>16</v>
      </c>
      <c r="G39" s="62">
        <v>1</v>
      </c>
      <c r="H39" s="62"/>
      <c r="I39" s="62">
        <v>1</v>
      </c>
      <c r="J39" s="5">
        <v>6500</v>
      </c>
      <c r="K39" s="6">
        <f t="shared" si="0"/>
        <v>6500</v>
      </c>
    </row>
    <row r="40" spans="1:11">
      <c r="A40" s="1" t="s">
        <v>15</v>
      </c>
      <c r="B40" s="161"/>
      <c r="C40" s="3" t="s">
        <v>480</v>
      </c>
      <c r="D40" s="62" t="s">
        <v>32</v>
      </c>
      <c r="E40" s="7" t="s">
        <v>16</v>
      </c>
      <c r="F40" s="7" t="s">
        <v>16</v>
      </c>
      <c r="G40" s="62">
        <v>1</v>
      </c>
      <c r="H40" s="62"/>
      <c r="I40" s="62">
        <v>1</v>
      </c>
      <c r="J40" s="5">
        <v>10000</v>
      </c>
      <c r="K40" s="6">
        <f t="shared" si="0"/>
        <v>10000</v>
      </c>
    </row>
    <row r="41" spans="1:11">
      <c r="A41" s="1" t="s">
        <v>15</v>
      </c>
      <c r="B41" s="161" t="s">
        <v>522</v>
      </c>
      <c r="C41" s="3" t="s">
        <v>855</v>
      </c>
      <c r="D41" s="62" t="s">
        <v>32</v>
      </c>
      <c r="E41" s="7" t="s">
        <v>16</v>
      </c>
      <c r="F41" s="7" t="s">
        <v>16</v>
      </c>
      <c r="G41" s="62"/>
      <c r="H41" s="62">
        <v>1</v>
      </c>
      <c r="I41" s="62">
        <v>1</v>
      </c>
      <c r="J41" s="5">
        <v>150000</v>
      </c>
      <c r="K41" s="6">
        <f t="shared" si="0"/>
        <v>150000</v>
      </c>
    </row>
    <row r="42" spans="1:11">
      <c r="A42" s="1" t="s">
        <v>15</v>
      </c>
      <c r="B42" s="161"/>
      <c r="C42" s="3" t="s">
        <v>856</v>
      </c>
      <c r="D42" s="62" t="s">
        <v>857</v>
      </c>
      <c r="E42" s="7" t="s">
        <v>16</v>
      </c>
      <c r="F42" s="7" t="s">
        <v>16</v>
      </c>
      <c r="G42" s="62">
        <v>1</v>
      </c>
      <c r="H42" s="62"/>
      <c r="I42" s="62">
        <v>1</v>
      </c>
      <c r="J42" s="5">
        <v>4500</v>
      </c>
      <c r="K42" s="6">
        <f t="shared" si="0"/>
        <v>4500</v>
      </c>
    </row>
    <row r="43" spans="1:11">
      <c r="A43" s="1" t="s">
        <v>15</v>
      </c>
      <c r="B43" s="161"/>
      <c r="C43" s="3" t="s">
        <v>838</v>
      </c>
      <c r="D43" s="62" t="s">
        <v>858</v>
      </c>
      <c r="E43" s="62" t="s">
        <v>860</v>
      </c>
      <c r="F43" s="7" t="s">
        <v>16</v>
      </c>
      <c r="G43" s="62"/>
      <c r="H43" s="62"/>
      <c r="I43" s="62">
        <v>1</v>
      </c>
      <c r="J43" s="5">
        <v>10000</v>
      </c>
      <c r="K43" s="6">
        <f t="shared" si="0"/>
        <v>10000</v>
      </c>
    </row>
    <row r="44" spans="1:11">
      <c r="A44" s="1" t="s">
        <v>15</v>
      </c>
      <c r="B44" s="161" t="s">
        <v>369</v>
      </c>
      <c r="C44" s="3" t="s">
        <v>370</v>
      </c>
      <c r="D44" s="62" t="s">
        <v>823</v>
      </c>
      <c r="E44" s="62" t="s">
        <v>859</v>
      </c>
      <c r="F44" s="62">
        <v>23802</v>
      </c>
      <c r="G44" s="62">
        <v>1</v>
      </c>
      <c r="H44" s="62"/>
      <c r="I44" s="62">
        <v>1</v>
      </c>
      <c r="J44" s="5">
        <v>450000</v>
      </c>
      <c r="K44" s="6">
        <f t="shared" si="0"/>
        <v>450000</v>
      </c>
    </row>
    <row r="45" spans="1:11">
      <c r="A45" s="1" t="s">
        <v>15</v>
      </c>
      <c r="B45" s="161"/>
      <c r="C45" s="3" t="s">
        <v>742</v>
      </c>
      <c r="D45" s="62" t="s">
        <v>47</v>
      </c>
      <c r="E45" s="7" t="s">
        <v>16</v>
      </c>
      <c r="F45" s="7" t="s">
        <v>16</v>
      </c>
      <c r="G45" s="62">
        <v>1</v>
      </c>
      <c r="H45" s="62"/>
      <c r="I45" s="62">
        <v>1</v>
      </c>
      <c r="J45" s="5">
        <v>450000</v>
      </c>
      <c r="K45" s="6">
        <f t="shared" si="0"/>
        <v>450000</v>
      </c>
    </row>
    <row r="46" spans="1:11">
      <c r="A46" s="1" t="s">
        <v>15</v>
      </c>
      <c r="B46" s="161"/>
      <c r="C46" s="3" t="s">
        <v>480</v>
      </c>
      <c r="D46" s="62" t="s">
        <v>32</v>
      </c>
      <c r="E46" s="7" t="s">
        <v>16</v>
      </c>
      <c r="F46" s="7" t="s">
        <v>16</v>
      </c>
      <c r="G46" s="62"/>
      <c r="H46" s="62"/>
      <c r="I46" s="62">
        <v>1</v>
      </c>
      <c r="J46" s="5">
        <v>10000</v>
      </c>
      <c r="K46" s="6">
        <f t="shared" si="0"/>
        <v>10000</v>
      </c>
    </row>
    <row r="47" spans="1:11">
      <c r="A47" s="1" t="s">
        <v>15</v>
      </c>
      <c r="B47" s="161" t="s">
        <v>602</v>
      </c>
      <c r="C47" s="3" t="s">
        <v>336</v>
      </c>
      <c r="D47" s="62" t="s">
        <v>32</v>
      </c>
      <c r="E47" s="7" t="s">
        <v>16</v>
      </c>
      <c r="F47" s="7" t="s">
        <v>16</v>
      </c>
      <c r="G47" s="62">
        <v>1</v>
      </c>
      <c r="H47" s="62"/>
      <c r="I47" s="62">
        <v>1</v>
      </c>
      <c r="J47" s="5">
        <v>6500</v>
      </c>
      <c r="K47" s="6">
        <f t="shared" si="0"/>
        <v>6500</v>
      </c>
    </row>
    <row r="48" spans="1:11">
      <c r="A48" s="1" t="s">
        <v>15</v>
      </c>
      <c r="B48" s="161"/>
      <c r="C48" s="3" t="s">
        <v>42</v>
      </c>
      <c r="D48" s="62" t="s">
        <v>230</v>
      </c>
      <c r="E48" s="7" t="s">
        <v>16</v>
      </c>
      <c r="F48" s="7" t="s">
        <v>16</v>
      </c>
      <c r="G48" s="62">
        <v>1</v>
      </c>
      <c r="H48" s="62"/>
      <c r="I48" s="62">
        <v>1</v>
      </c>
      <c r="J48" s="5">
        <v>1200</v>
      </c>
      <c r="K48" s="6">
        <f t="shared" si="0"/>
        <v>1200</v>
      </c>
    </row>
    <row r="49" spans="1:11">
      <c r="A49" s="1" t="s">
        <v>15</v>
      </c>
      <c r="B49" s="161"/>
      <c r="C49" s="3" t="s">
        <v>375</v>
      </c>
      <c r="D49" s="62" t="s">
        <v>32</v>
      </c>
      <c r="E49" s="7" t="s">
        <v>16</v>
      </c>
      <c r="F49" s="7" t="s">
        <v>16</v>
      </c>
      <c r="G49" s="62">
        <v>1</v>
      </c>
      <c r="H49" s="62"/>
      <c r="I49" s="62">
        <v>1</v>
      </c>
      <c r="J49" s="5">
        <v>65000</v>
      </c>
      <c r="K49" s="6">
        <f t="shared" si="0"/>
        <v>65000</v>
      </c>
    </row>
    <row r="50" spans="1:11">
      <c r="A50" s="1" t="s">
        <v>15</v>
      </c>
      <c r="B50" s="161"/>
      <c r="C50" s="3" t="s">
        <v>248</v>
      </c>
      <c r="D50" s="62" t="s">
        <v>46</v>
      </c>
      <c r="E50" s="7" t="s">
        <v>16</v>
      </c>
      <c r="F50" s="62" t="s">
        <v>861</v>
      </c>
      <c r="G50" s="62">
        <v>1</v>
      </c>
      <c r="H50" s="62"/>
      <c r="I50" s="62">
        <v>1</v>
      </c>
      <c r="J50" s="5">
        <v>45000</v>
      </c>
      <c r="K50" s="6">
        <f t="shared" si="0"/>
        <v>45000</v>
      </c>
    </row>
    <row r="51" spans="1:11">
      <c r="A51" s="1" t="s">
        <v>15</v>
      </c>
      <c r="B51" s="43" t="s">
        <v>351</v>
      </c>
      <c r="C51" s="3" t="s">
        <v>222</v>
      </c>
      <c r="D51" s="7" t="s">
        <v>16</v>
      </c>
      <c r="E51" s="7" t="s">
        <v>16</v>
      </c>
      <c r="F51" s="7" t="s">
        <v>16</v>
      </c>
      <c r="G51" s="62"/>
      <c r="H51" s="62">
        <v>1</v>
      </c>
      <c r="I51" s="62">
        <v>1</v>
      </c>
      <c r="J51" s="5">
        <v>14000</v>
      </c>
      <c r="K51" s="6">
        <f t="shared" si="0"/>
        <v>14000</v>
      </c>
    </row>
    <row r="52" spans="1:11">
      <c r="A52" s="1" t="s">
        <v>15</v>
      </c>
      <c r="B52" s="161" t="s">
        <v>270</v>
      </c>
      <c r="C52" s="3" t="s">
        <v>441</v>
      </c>
      <c r="D52" s="7" t="s">
        <v>16</v>
      </c>
      <c r="E52" s="7" t="s">
        <v>16</v>
      </c>
      <c r="F52" s="7" t="s">
        <v>16</v>
      </c>
      <c r="G52" s="62">
        <v>1</v>
      </c>
      <c r="H52" s="62"/>
      <c r="I52" s="62">
        <v>1</v>
      </c>
      <c r="J52" s="5">
        <v>15000</v>
      </c>
      <c r="K52" s="6">
        <f t="shared" si="0"/>
        <v>15000</v>
      </c>
    </row>
    <row r="53" spans="1:11">
      <c r="A53" s="1" t="s">
        <v>15</v>
      </c>
      <c r="B53" s="161"/>
      <c r="C53" s="3" t="s">
        <v>362</v>
      </c>
      <c r="D53" s="7" t="s">
        <v>16</v>
      </c>
      <c r="E53" s="7" t="s">
        <v>16</v>
      </c>
      <c r="F53" s="7" t="s">
        <v>16</v>
      </c>
      <c r="G53" s="62">
        <v>1</v>
      </c>
      <c r="H53" s="62"/>
      <c r="I53" s="62">
        <v>1</v>
      </c>
      <c r="J53" s="5">
        <v>650</v>
      </c>
      <c r="K53" s="6">
        <f t="shared" si="0"/>
        <v>650</v>
      </c>
    </row>
    <row r="54" spans="1:11">
      <c r="A54" s="1" t="s">
        <v>15</v>
      </c>
      <c r="B54" s="161"/>
      <c r="C54" s="3" t="s">
        <v>252</v>
      </c>
      <c r="D54" s="7" t="s">
        <v>16</v>
      </c>
      <c r="E54" s="7" t="s">
        <v>16</v>
      </c>
      <c r="F54" s="7" t="s">
        <v>16</v>
      </c>
      <c r="G54" s="62">
        <v>1</v>
      </c>
      <c r="H54" s="62"/>
      <c r="I54" s="62">
        <v>1</v>
      </c>
      <c r="J54" s="5">
        <v>45000</v>
      </c>
      <c r="K54" s="6">
        <f t="shared" si="0"/>
        <v>45000</v>
      </c>
    </row>
    <row r="55" spans="1:11">
      <c r="A55" s="1" t="s">
        <v>15</v>
      </c>
      <c r="B55" s="161"/>
      <c r="C55" s="3" t="s">
        <v>248</v>
      </c>
      <c r="D55" s="7" t="s">
        <v>16</v>
      </c>
      <c r="E55" s="7" t="s">
        <v>16</v>
      </c>
      <c r="F55" s="7" t="s">
        <v>16</v>
      </c>
      <c r="G55" s="62">
        <v>1</v>
      </c>
      <c r="H55" s="62"/>
      <c r="I55" s="62">
        <v>1</v>
      </c>
      <c r="J55" s="5">
        <v>45000</v>
      </c>
      <c r="K55" s="6">
        <f t="shared" si="0"/>
        <v>45000</v>
      </c>
    </row>
    <row r="56" spans="1:11">
      <c r="A56" s="1" t="s">
        <v>15</v>
      </c>
      <c r="B56" s="161"/>
      <c r="C56" s="3" t="s">
        <v>38</v>
      </c>
      <c r="D56" s="7" t="s">
        <v>16</v>
      </c>
      <c r="E56" s="7" t="s">
        <v>16</v>
      </c>
      <c r="F56" s="7" t="s">
        <v>16</v>
      </c>
      <c r="G56" s="62">
        <v>1</v>
      </c>
      <c r="H56" s="62"/>
      <c r="I56" s="62">
        <v>1</v>
      </c>
      <c r="J56" s="5">
        <v>6500</v>
      </c>
      <c r="K56" s="6">
        <f t="shared" si="0"/>
        <v>6500</v>
      </c>
    </row>
    <row r="57" spans="1:11">
      <c r="A57" s="1" t="s">
        <v>15</v>
      </c>
      <c r="B57" s="161"/>
      <c r="C57" s="3" t="s">
        <v>38</v>
      </c>
      <c r="D57" s="7" t="s">
        <v>16</v>
      </c>
      <c r="E57" s="7" t="s">
        <v>16</v>
      </c>
      <c r="F57" s="7" t="s">
        <v>16</v>
      </c>
      <c r="G57" s="62">
        <v>1</v>
      </c>
      <c r="H57" s="62"/>
      <c r="I57" s="62">
        <v>1</v>
      </c>
      <c r="J57" s="5">
        <v>6500</v>
      </c>
      <c r="K57" s="6">
        <f t="shared" si="0"/>
        <v>6500</v>
      </c>
    </row>
    <row r="58" spans="1:11">
      <c r="A58" s="1" t="s">
        <v>15</v>
      </c>
      <c r="B58" s="161"/>
      <c r="C58" s="3" t="s">
        <v>44</v>
      </c>
      <c r="D58" s="7" t="s">
        <v>16</v>
      </c>
      <c r="E58" s="7" t="s">
        <v>16</v>
      </c>
      <c r="F58" s="7" t="s">
        <v>16</v>
      </c>
      <c r="G58" s="62">
        <v>1</v>
      </c>
      <c r="H58" s="62"/>
      <c r="I58" s="62">
        <v>1</v>
      </c>
      <c r="J58" s="5">
        <v>38000</v>
      </c>
      <c r="K58" s="6">
        <f t="shared" si="0"/>
        <v>38000</v>
      </c>
    </row>
    <row r="59" spans="1:11">
      <c r="A59" s="1" t="s">
        <v>15</v>
      </c>
      <c r="B59" s="161"/>
      <c r="C59" s="3" t="s">
        <v>42</v>
      </c>
      <c r="D59" s="7" t="s">
        <v>16</v>
      </c>
      <c r="E59" s="7" t="s">
        <v>16</v>
      </c>
      <c r="F59" s="7" t="s">
        <v>16</v>
      </c>
      <c r="G59" s="62">
        <v>1</v>
      </c>
      <c r="H59" s="62"/>
      <c r="I59" s="62">
        <v>1</v>
      </c>
      <c r="J59" s="5">
        <v>1200</v>
      </c>
      <c r="K59" s="6">
        <f t="shared" si="0"/>
        <v>1200</v>
      </c>
    </row>
    <row r="60" spans="1:11">
      <c r="A60" s="1" t="s">
        <v>15</v>
      </c>
      <c r="B60" s="161"/>
      <c r="C60" s="3" t="s">
        <v>18</v>
      </c>
      <c r="D60" s="7" t="s">
        <v>16</v>
      </c>
      <c r="E60" s="7" t="s">
        <v>16</v>
      </c>
      <c r="F60" s="7" t="s">
        <v>16</v>
      </c>
      <c r="G60" s="62">
        <v>1</v>
      </c>
      <c r="H60" s="62"/>
      <c r="I60" s="62">
        <v>1</v>
      </c>
      <c r="J60" s="5">
        <v>2500</v>
      </c>
      <c r="K60" s="6">
        <f t="shared" si="0"/>
        <v>2500</v>
      </c>
    </row>
    <row r="61" spans="1:11">
      <c r="A61" s="1" t="s">
        <v>15</v>
      </c>
      <c r="B61" s="161"/>
      <c r="C61" s="3" t="s">
        <v>18</v>
      </c>
      <c r="D61" s="7" t="s">
        <v>16</v>
      </c>
      <c r="E61" s="7" t="s">
        <v>16</v>
      </c>
      <c r="F61" s="7" t="s">
        <v>16</v>
      </c>
      <c r="G61" s="62">
        <v>1</v>
      </c>
      <c r="H61" s="62"/>
      <c r="I61" s="62">
        <v>1</v>
      </c>
      <c r="J61" s="5">
        <v>2500</v>
      </c>
      <c r="K61" s="6">
        <f t="shared" si="0"/>
        <v>2500</v>
      </c>
    </row>
    <row r="62" spans="1:11">
      <c r="A62" s="1" t="s">
        <v>15</v>
      </c>
      <c r="B62" s="161"/>
      <c r="C62" s="3" t="s">
        <v>322</v>
      </c>
      <c r="D62" s="7" t="s">
        <v>16</v>
      </c>
      <c r="E62" s="7" t="s">
        <v>16</v>
      </c>
      <c r="F62" s="7" t="s">
        <v>16</v>
      </c>
      <c r="G62" s="62">
        <v>1</v>
      </c>
      <c r="H62" s="62"/>
      <c r="I62" s="62">
        <v>1</v>
      </c>
      <c r="J62" s="5">
        <v>80000</v>
      </c>
      <c r="K62" s="6">
        <f t="shared" si="0"/>
        <v>80000</v>
      </c>
    </row>
    <row r="63" spans="1:11">
      <c r="A63" s="1" t="s">
        <v>15</v>
      </c>
      <c r="B63" s="161"/>
      <c r="C63" s="3" t="s">
        <v>336</v>
      </c>
      <c r="D63" s="7" t="s">
        <v>16</v>
      </c>
      <c r="E63" s="7" t="s">
        <v>16</v>
      </c>
      <c r="F63" s="7" t="s">
        <v>16</v>
      </c>
      <c r="G63" s="62">
        <v>1</v>
      </c>
      <c r="H63" s="62"/>
      <c r="I63" s="62">
        <v>1</v>
      </c>
      <c r="J63" s="5">
        <v>6500</v>
      </c>
      <c r="K63" s="6">
        <f t="shared" si="0"/>
        <v>6500</v>
      </c>
    </row>
    <row r="64" spans="1:11">
      <c r="A64" s="1" t="s">
        <v>15</v>
      </c>
      <c r="B64" s="161"/>
      <c r="C64" s="3" t="s">
        <v>697</v>
      </c>
      <c r="D64" s="62" t="s">
        <v>539</v>
      </c>
      <c r="E64" s="7" t="s">
        <v>16</v>
      </c>
      <c r="F64" s="62">
        <v>5604</v>
      </c>
      <c r="G64" s="62">
        <v>1</v>
      </c>
      <c r="H64" s="62"/>
      <c r="I64" s="62">
        <v>1</v>
      </c>
      <c r="J64" s="5">
        <v>15500</v>
      </c>
      <c r="K64" s="6">
        <f t="shared" si="0"/>
        <v>15500</v>
      </c>
    </row>
    <row r="65" spans="1:11">
      <c r="A65" s="1" t="s">
        <v>15</v>
      </c>
      <c r="B65" s="161"/>
      <c r="C65" s="3" t="s">
        <v>38</v>
      </c>
      <c r="D65" s="62" t="s">
        <v>32</v>
      </c>
      <c r="E65" s="7" t="s">
        <v>16</v>
      </c>
      <c r="F65" s="7" t="s">
        <v>16</v>
      </c>
      <c r="G65" s="62">
        <v>1</v>
      </c>
      <c r="H65" s="62"/>
      <c r="I65" s="62">
        <v>1</v>
      </c>
      <c r="J65" s="5">
        <v>6500</v>
      </c>
      <c r="K65" s="6">
        <f t="shared" si="0"/>
        <v>6500</v>
      </c>
    </row>
    <row r="66" spans="1:11">
      <c r="A66" s="1" t="s">
        <v>15</v>
      </c>
      <c r="B66" s="161"/>
      <c r="C66" s="3" t="s">
        <v>375</v>
      </c>
      <c r="D66" s="62" t="s">
        <v>32</v>
      </c>
      <c r="E66" s="7" t="s">
        <v>16</v>
      </c>
      <c r="F66" s="7" t="s">
        <v>16</v>
      </c>
      <c r="G66" s="62">
        <v>1</v>
      </c>
      <c r="H66" s="62"/>
      <c r="I66" s="62">
        <v>1</v>
      </c>
      <c r="J66" s="5">
        <v>65000</v>
      </c>
      <c r="K66" s="6">
        <f t="shared" si="0"/>
        <v>65000</v>
      </c>
    </row>
    <row r="67" spans="1:11">
      <c r="A67" s="1" t="s">
        <v>15</v>
      </c>
      <c r="B67" s="161"/>
      <c r="C67" s="3" t="s">
        <v>375</v>
      </c>
      <c r="D67" s="62" t="s">
        <v>674</v>
      </c>
      <c r="E67" s="7" t="s">
        <v>16</v>
      </c>
      <c r="F67" s="7" t="s">
        <v>16</v>
      </c>
      <c r="G67" s="62">
        <v>1</v>
      </c>
      <c r="H67" s="62"/>
      <c r="I67" s="62">
        <v>1</v>
      </c>
      <c r="J67" s="5">
        <v>65000</v>
      </c>
      <c r="K67" s="6">
        <f t="shared" si="0"/>
        <v>65000</v>
      </c>
    </row>
    <row r="68" spans="1:11">
      <c r="A68" s="1" t="s">
        <v>15</v>
      </c>
      <c r="B68" s="161"/>
      <c r="C68" s="3" t="s">
        <v>38</v>
      </c>
      <c r="D68" s="62" t="s">
        <v>339</v>
      </c>
      <c r="E68" s="7" t="s">
        <v>16</v>
      </c>
      <c r="F68" s="62" t="s">
        <v>865</v>
      </c>
      <c r="G68" s="62">
        <v>1</v>
      </c>
      <c r="H68" s="62"/>
      <c r="I68" s="62">
        <v>1</v>
      </c>
      <c r="J68" s="5">
        <v>6500</v>
      </c>
      <c r="K68" s="6">
        <f t="shared" ref="K68:K75" si="1">J68*I68</f>
        <v>6500</v>
      </c>
    </row>
    <row r="69" spans="1:11">
      <c r="A69" s="1" t="s">
        <v>15</v>
      </c>
      <c r="B69" s="161"/>
      <c r="C69" s="3" t="s">
        <v>839</v>
      </c>
      <c r="D69" s="62" t="s">
        <v>32</v>
      </c>
      <c r="E69" s="7" t="s">
        <v>16</v>
      </c>
      <c r="F69" s="7" t="s">
        <v>16</v>
      </c>
      <c r="G69" s="62">
        <v>1</v>
      </c>
      <c r="H69" s="62"/>
      <c r="I69" s="62">
        <v>1</v>
      </c>
      <c r="J69" s="5">
        <v>45000</v>
      </c>
      <c r="K69" s="6">
        <f t="shared" si="1"/>
        <v>45000</v>
      </c>
    </row>
    <row r="70" spans="1:11">
      <c r="A70" s="1" t="s">
        <v>15</v>
      </c>
      <c r="B70" s="161" t="s">
        <v>467</v>
      </c>
      <c r="C70" s="3" t="s">
        <v>362</v>
      </c>
      <c r="D70" s="62" t="s">
        <v>457</v>
      </c>
      <c r="E70" s="7" t="s">
        <v>16</v>
      </c>
      <c r="F70" s="7" t="s">
        <v>16</v>
      </c>
      <c r="G70" s="62">
        <v>1</v>
      </c>
      <c r="H70" s="62"/>
      <c r="I70" s="62">
        <v>1</v>
      </c>
      <c r="J70" s="5">
        <v>650</v>
      </c>
      <c r="K70" s="6">
        <f t="shared" si="1"/>
        <v>650</v>
      </c>
    </row>
    <row r="71" spans="1:11">
      <c r="A71" s="1" t="s">
        <v>15</v>
      </c>
      <c r="B71" s="161"/>
      <c r="C71" s="3" t="s">
        <v>42</v>
      </c>
      <c r="D71" s="62" t="s">
        <v>230</v>
      </c>
      <c r="E71" s="7" t="s">
        <v>16</v>
      </c>
      <c r="F71" s="7" t="s">
        <v>16</v>
      </c>
      <c r="G71" s="62">
        <v>1</v>
      </c>
      <c r="H71" s="62"/>
      <c r="I71" s="62">
        <v>1</v>
      </c>
      <c r="J71" s="5">
        <v>1200</v>
      </c>
      <c r="K71" s="6">
        <f t="shared" si="1"/>
        <v>1200</v>
      </c>
    </row>
    <row r="72" spans="1:11">
      <c r="A72" s="1" t="s">
        <v>15</v>
      </c>
      <c r="B72" s="161"/>
      <c r="C72" s="3" t="s">
        <v>66</v>
      </c>
      <c r="D72" s="62" t="s">
        <v>67</v>
      </c>
      <c r="E72" s="62" t="s">
        <v>542</v>
      </c>
      <c r="F72" s="62" t="s">
        <v>862</v>
      </c>
      <c r="G72" s="62">
        <v>1</v>
      </c>
      <c r="H72" s="62"/>
      <c r="I72" s="62">
        <v>1</v>
      </c>
      <c r="J72" s="5">
        <v>250000</v>
      </c>
      <c r="K72" s="6">
        <f t="shared" si="1"/>
        <v>250000</v>
      </c>
    </row>
    <row r="73" spans="1:11">
      <c r="A73" s="1" t="s">
        <v>15</v>
      </c>
      <c r="B73" s="161"/>
      <c r="C73" s="3" t="s">
        <v>66</v>
      </c>
      <c r="D73" s="62" t="s">
        <v>67</v>
      </c>
      <c r="E73" s="62" t="s">
        <v>542</v>
      </c>
      <c r="F73" s="62" t="s">
        <v>863</v>
      </c>
      <c r="G73" s="62">
        <v>1</v>
      </c>
      <c r="H73" s="62"/>
      <c r="I73" s="62">
        <v>1</v>
      </c>
      <c r="J73" s="5">
        <v>250000</v>
      </c>
      <c r="K73" s="6">
        <f t="shared" si="1"/>
        <v>250000</v>
      </c>
    </row>
    <row r="74" spans="1:11">
      <c r="A74" s="1" t="s">
        <v>15</v>
      </c>
      <c r="B74" s="161"/>
      <c r="C74" s="3" t="s">
        <v>440</v>
      </c>
      <c r="D74" s="62" t="s">
        <v>67</v>
      </c>
      <c r="E74" s="62" t="s">
        <v>543</v>
      </c>
      <c r="F74" s="62" t="s">
        <v>864</v>
      </c>
      <c r="G74" s="62">
        <v>1</v>
      </c>
      <c r="H74" s="62"/>
      <c r="I74" s="62">
        <v>1</v>
      </c>
      <c r="J74" s="5">
        <v>250000</v>
      </c>
      <c r="K74" s="6">
        <f t="shared" si="1"/>
        <v>250000</v>
      </c>
    </row>
    <row r="75" spans="1:11" ht="15.75" thickBot="1">
      <c r="A75" s="8" t="s">
        <v>15</v>
      </c>
      <c r="B75" s="210"/>
      <c r="C75" s="21" t="s">
        <v>42</v>
      </c>
      <c r="D75" s="63" t="s">
        <v>32</v>
      </c>
      <c r="E75" s="22" t="s">
        <v>16</v>
      </c>
      <c r="F75" s="22" t="s">
        <v>16</v>
      </c>
      <c r="G75" s="63">
        <v>1</v>
      </c>
      <c r="H75" s="63">
        <v>1</v>
      </c>
      <c r="I75" s="63">
        <v>1</v>
      </c>
      <c r="J75" s="23">
        <v>1200</v>
      </c>
      <c r="K75" s="29">
        <f t="shared" si="1"/>
        <v>1200</v>
      </c>
    </row>
    <row r="77" spans="1:11" ht="16.5" thickBot="1">
      <c r="A77" s="11" t="s">
        <v>21</v>
      </c>
      <c r="B77" s="11"/>
      <c r="E77" s="12"/>
      <c r="F77" s="13"/>
      <c r="G77" s="44"/>
      <c r="H77" s="44"/>
      <c r="I77" s="44"/>
    </row>
    <row r="78" spans="1:11" ht="15.75" thickBot="1">
      <c r="A78" s="15"/>
      <c r="B78" s="15"/>
      <c r="E78" s="24"/>
      <c r="F78" s="27"/>
      <c r="G78" s="130" t="s">
        <v>22</v>
      </c>
      <c r="H78" s="131"/>
      <c r="I78" s="131"/>
      <c r="J78" s="132"/>
      <c r="K78" s="61">
        <f>SUM(I6:I75)</f>
        <v>70</v>
      </c>
    </row>
    <row r="79" spans="1:11">
      <c r="A79" s="38" t="s">
        <v>15</v>
      </c>
      <c r="B79" s="133" t="s">
        <v>23</v>
      </c>
      <c r="C79" s="134"/>
      <c r="E79" s="26"/>
      <c r="F79" s="27"/>
      <c r="G79" s="135" t="s">
        <v>24</v>
      </c>
      <c r="H79" s="136"/>
      <c r="I79" s="136"/>
      <c r="J79" s="137"/>
      <c r="K79" s="6">
        <f>SUM(K6:K75)</f>
        <v>3719100</v>
      </c>
    </row>
    <row r="80" spans="1:11" ht="15.75" thickBot="1">
      <c r="A80" s="19" t="s">
        <v>16</v>
      </c>
      <c r="B80" s="138" t="s">
        <v>25</v>
      </c>
      <c r="C80" s="139"/>
      <c r="E80" s="26"/>
      <c r="F80" s="27"/>
      <c r="G80" s="140" t="s">
        <v>26</v>
      </c>
      <c r="H80" s="141"/>
      <c r="I80" s="141"/>
      <c r="J80" s="141"/>
      <c r="K80" s="29">
        <f>K79*0.07</f>
        <v>260337.00000000003</v>
      </c>
    </row>
  </sheetData>
  <mergeCells count="32"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  <mergeCell ref="G78:J78"/>
    <mergeCell ref="B79:C79"/>
    <mergeCell ref="G79:J79"/>
    <mergeCell ref="B80:C80"/>
    <mergeCell ref="G80:J80"/>
    <mergeCell ref="B6:B8"/>
    <mergeCell ref="B9:B21"/>
    <mergeCell ref="B22:B23"/>
    <mergeCell ref="B24:B28"/>
    <mergeCell ref="B29:B40"/>
    <mergeCell ref="B41:B43"/>
    <mergeCell ref="B44:B46"/>
    <mergeCell ref="B47:B50"/>
    <mergeCell ref="B52:B69"/>
    <mergeCell ref="B70:B75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1"/>
  <sheetViews>
    <sheetView workbookViewId="0">
      <selection activeCell="N16" sqref="N16"/>
    </sheetView>
  </sheetViews>
  <sheetFormatPr defaultRowHeight="15"/>
  <cols>
    <col min="1" max="1" width="5.28515625" customWidth="1"/>
    <col min="2" max="2" width="5.7109375" customWidth="1"/>
    <col min="3" max="3" width="17.28515625" bestFit="1" customWidth="1"/>
    <col min="4" max="4" width="13.5703125" customWidth="1"/>
    <col min="5" max="5" width="8.28515625" bestFit="1" customWidth="1"/>
    <col min="6" max="6" width="7.85546875" bestFit="1" customWidth="1"/>
    <col min="7" max="7" width="4.42578125" customWidth="1"/>
    <col min="8" max="8" width="3.85546875" customWidth="1"/>
    <col min="9" max="9" width="4.5703125" customWidth="1"/>
  </cols>
  <sheetData>
    <row r="1" spans="1:11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>
      <c r="A2" s="150" t="s">
        <v>0</v>
      </c>
      <c r="B2" s="151"/>
      <c r="C2" s="151"/>
      <c r="D2" s="152"/>
      <c r="E2" s="152"/>
      <c r="F2" s="152"/>
      <c r="G2" s="152"/>
      <c r="H2" s="153" t="s">
        <v>1</v>
      </c>
      <c r="I2" s="153"/>
      <c r="J2" s="154">
        <v>42200</v>
      </c>
      <c r="K2" s="155"/>
    </row>
    <row r="3" spans="1:11">
      <c r="A3" s="142" t="s">
        <v>2</v>
      </c>
      <c r="B3" s="143"/>
      <c r="C3" s="143"/>
      <c r="D3" s="143"/>
      <c r="E3" s="143"/>
      <c r="F3" s="175" t="s">
        <v>866</v>
      </c>
      <c r="G3" s="175"/>
      <c r="H3" s="175"/>
      <c r="I3" s="175"/>
      <c r="J3" s="175"/>
      <c r="K3" s="185"/>
    </row>
    <row r="4" spans="1:11" ht="22.5" customHeight="1">
      <c r="A4" s="160" t="s">
        <v>3</v>
      </c>
      <c r="B4" s="156" t="s">
        <v>4</v>
      </c>
      <c r="C4" s="161" t="s">
        <v>5</v>
      </c>
      <c r="D4" s="161" t="s">
        <v>6</v>
      </c>
      <c r="E4" s="162" t="s">
        <v>7</v>
      </c>
      <c r="F4" s="163" t="s">
        <v>8</v>
      </c>
      <c r="G4" s="156" t="s">
        <v>9</v>
      </c>
      <c r="H4" s="156"/>
      <c r="I4" s="157" t="s">
        <v>10</v>
      </c>
      <c r="J4" s="158" t="s">
        <v>11</v>
      </c>
      <c r="K4" s="159" t="s">
        <v>12</v>
      </c>
    </row>
    <row r="5" spans="1:11">
      <c r="A5" s="160"/>
      <c r="B5" s="156"/>
      <c r="C5" s="161"/>
      <c r="D5" s="161"/>
      <c r="E5" s="162"/>
      <c r="F5" s="163"/>
      <c r="G5" s="33" t="s">
        <v>13</v>
      </c>
      <c r="H5" s="33" t="s">
        <v>14</v>
      </c>
      <c r="I5" s="157"/>
      <c r="J5" s="158"/>
      <c r="K5" s="159"/>
    </row>
    <row r="6" spans="1:11">
      <c r="A6" s="1" t="s">
        <v>15</v>
      </c>
      <c r="B6" s="2" t="s">
        <v>15</v>
      </c>
      <c r="C6" s="3" t="s">
        <v>362</v>
      </c>
      <c r="D6" s="4" t="s">
        <v>867</v>
      </c>
      <c r="E6" s="7" t="s">
        <v>16</v>
      </c>
      <c r="F6" s="4">
        <v>9826338</v>
      </c>
      <c r="G6" s="4">
        <v>1</v>
      </c>
      <c r="H6" s="4"/>
      <c r="I6" s="4">
        <v>1</v>
      </c>
      <c r="J6" s="5">
        <v>650</v>
      </c>
      <c r="K6" s="6">
        <f>J6*I6</f>
        <v>650</v>
      </c>
    </row>
    <row r="8" spans="1:11" ht="16.5" thickBot="1">
      <c r="A8" s="11" t="s">
        <v>21</v>
      </c>
      <c r="B8" s="11"/>
      <c r="E8" s="12"/>
      <c r="F8" s="13"/>
      <c r="G8" s="34"/>
      <c r="H8" s="34"/>
      <c r="I8" s="34"/>
    </row>
    <row r="9" spans="1:11" ht="15.75" thickBot="1">
      <c r="A9" s="15"/>
      <c r="B9" s="15"/>
      <c r="E9" s="24"/>
      <c r="F9" s="27"/>
      <c r="G9" s="130" t="s">
        <v>22</v>
      </c>
      <c r="H9" s="131"/>
      <c r="I9" s="131"/>
      <c r="J9" s="132"/>
      <c r="K9" s="61">
        <f>SUM(I6:I6)</f>
        <v>1</v>
      </c>
    </row>
    <row r="10" spans="1:11">
      <c r="A10" s="38" t="s">
        <v>15</v>
      </c>
      <c r="B10" s="133" t="s">
        <v>23</v>
      </c>
      <c r="C10" s="134"/>
      <c r="E10" s="26"/>
      <c r="F10" s="27"/>
      <c r="G10" s="135" t="s">
        <v>24</v>
      </c>
      <c r="H10" s="136"/>
      <c r="I10" s="136"/>
      <c r="J10" s="137"/>
      <c r="K10" s="6">
        <f>SUM(K6:K6)</f>
        <v>650</v>
      </c>
    </row>
    <row r="11" spans="1:11" ht="15.75" thickBot="1">
      <c r="A11" s="19" t="s">
        <v>16</v>
      </c>
      <c r="B11" s="138" t="s">
        <v>25</v>
      </c>
      <c r="C11" s="139"/>
      <c r="E11" s="26"/>
      <c r="F11" s="27"/>
      <c r="G11" s="140" t="s">
        <v>26</v>
      </c>
      <c r="H11" s="141"/>
      <c r="I11" s="141"/>
      <c r="J11" s="141"/>
      <c r="K11" s="29">
        <f>K10*0.07</f>
        <v>45.500000000000007</v>
      </c>
    </row>
  </sheetData>
  <mergeCells count="22">
    <mergeCell ref="G9:J9"/>
    <mergeCell ref="B10:C10"/>
    <mergeCell ref="G10:J10"/>
    <mergeCell ref="B11:C11"/>
    <mergeCell ref="G11:J11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29"/>
  <sheetViews>
    <sheetView workbookViewId="0">
      <selection activeCell="P1" sqref="P1"/>
    </sheetView>
  </sheetViews>
  <sheetFormatPr defaultRowHeight="15"/>
  <cols>
    <col min="1" max="1" width="5.28515625" customWidth="1"/>
    <col min="2" max="2" width="5.7109375" customWidth="1"/>
    <col min="3" max="3" width="19.140625" customWidth="1"/>
    <col min="4" max="4" width="10.5703125" bestFit="1" customWidth="1"/>
    <col min="6" max="6" width="13.28515625" customWidth="1"/>
    <col min="7" max="7" width="3.7109375" customWidth="1"/>
    <col min="8" max="8" width="4.42578125" customWidth="1"/>
    <col min="9" max="9" width="4.28515625" customWidth="1"/>
  </cols>
  <sheetData>
    <row r="1" spans="1:11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>
      <c r="A2" s="150" t="s">
        <v>0</v>
      </c>
      <c r="B2" s="151"/>
      <c r="C2" s="151"/>
      <c r="D2" s="152"/>
      <c r="E2" s="152"/>
      <c r="F2" s="152"/>
      <c r="G2" s="152"/>
      <c r="H2" s="153" t="s">
        <v>1</v>
      </c>
      <c r="I2" s="153"/>
      <c r="J2" s="154">
        <v>42200</v>
      </c>
      <c r="K2" s="155"/>
    </row>
    <row r="3" spans="1:11">
      <c r="A3" s="142" t="s">
        <v>2</v>
      </c>
      <c r="B3" s="143"/>
      <c r="C3" s="143"/>
      <c r="D3" s="143"/>
      <c r="E3" s="143"/>
      <c r="F3" s="175" t="s">
        <v>868</v>
      </c>
      <c r="G3" s="175"/>
      <c r="H3" s="175"/>
      <c r="I3" s="175"/>
      <c r="J3" s="175"/>
      <c r="K3" s="185"/>
    </row>
    <row r="4" spans="1:11">
      <c r="A4" s="160" t="s">
        <v>3</v>
      </c>
      <c r="B4" s="156" t="s">
        <v>4</v>
      </c>
      <c r="C4" s="161" t="s">
        <v>5</v>
      </c>
      <c r="D4" s="161" t="s">
        <v>6</v>
      </c>
      <c r="E4" s="162" t="s">
        <v>7</v>
      </c>
      <c r="F4" s="163" t="s">
        <v>8</v>
      </c>
      <c r="G4" s="156" t="s">
        <v>9</v>
      </c>
      <c r="H4" s="156"/>
      <c r="I4" s="157" t="s">
        <v>10</v>
      </c>
      <c r="J4" s="158" t="s">
        <v>11</v>
      </c>
      <c r="K4" s="159" t="s">
        <v>12</v>
      </c>
    </row>
    <row r="5" spans="1:11">
      <c r="A5" s="160"/>
      <c r="B5" s="156"/>
      <c r="C5" s="161"/>
      <c r="D5" s="161"/>
      <c r="E5" s="162"/>
      <c r="F5" s="163"/>
      <c r="G5" s="33" t="s">
        <v>13</v>
      </c>
      <c r="H5" s="33" t="s">
        <v>14</v>
      </c>
      <c r="I5" s="157"/>
      <c r="J5" s="158"/>
      <c r="K5" s="159"/>
    </row>
    <row r="6" spans="1:11">
      <c r="A6" s="1" t="s">
        <v>15</v>
      </c>
      <c r="B6" s="2" t="s">
        <v>15</v>
      </c>
      <c r="C6" s="3" t="s">
        <v>362</v>
      </c>
      <c r="D6" s="4" t="s">
        <v>37</v>
      </c>
      <c r="E6" s="7" t="s">
        <v>16</v>
      </c>
      <c r="F6" s="4">
        <v>91007275</v>
      </c>
      <c r="G6" s="4">
        <v>1</v>
      </c>
      <c r="H6" s="4"/>
      <c r="I6" s="4">
        <v>1</v>
      </c>
      <c r="J6" s="5">
        <v>650</v>
      </c>
      <c r="K6" s="6">
        <f>J6*I6</f>
        <v>650</v>
      </c>
    </row>
    <row r="7" spans="1:11">
      <c r="A7" s="1" t="s">
        <v>15</v>
      </c>
      <c r="B7" s="2" t="s">
        <v>15</v>
      </c>
      <c r="C7" s="3" t="s">
        <v>66</v>
      </c>
      <c r="D7" s="4" t="s">
        <v>196</v>
      </c>
      <c r="E7" s="4" t="s">
        <v>541</v>
      </c>
      <c r="F7" s="60" t="s">
        <v>872</v>
      </c>
      <c r="G7" s="4">
        <v>1</v>
      </c>
      <c r="H7" s="4"/>
      <c r="I7" s="4">
        <v>1</v>
      </c>
      <c r="J7" s="5">
        <v>250000</v>
      </c>
      <c r="K7" s="6">
        <f t="shared" ref="K7:K24" si="0">J7*I7</f>
        <v>250000</v>
      </c>
    </row>
    <row r="8" spans="1:11">
      <c r="A8" s="1" t="s">
        <v>15</v>
      </c>
      <c r="B8" s="2" t="s">
        <v>15</v>
      </c>
      <c r="C8" s="3" t="s">
        <v>440</v>
      </c>
      <c r="D8" s="4" t="s">
        <v>67</v>
      </c>
      <c r="E8" s="4" t="s">
        <v>871</v>
      </c>
      <c r="F8" s="7" t="s">
        <v>16</v>
      </c>
      <c r="G8" s="4">
        <v>1</v>
      </c>
      <c r="H8" s="4"/>
      <c r="I8" s="4">
        <v>1</v>
      </c>
      <c r="J8" s="5">
        <v>250000</v>
      </c>
      <c r="K8" s="6">
        <f t="shared" si="0"/>
        <v>250000</v>
      </c>
    </row>
    <row r="9" spans="1:11">
      <c r="A9" s="1" t="s">
        <v>15</v>
      </c>
      <c r="B9" s="2" t="s">
        <v>15</v>
      </c>
      <c r="C9" s="3" t="s">
        <v>71</v>
      </c>
      <c r="D9" s="4" t="s">
        <v>439</v>
      </c>
      <c r="E9" s="7" t="s">
        <v>16</v>
      </c>
      <c r="F9" s="7" t="s">
        <v>16</v>
      </c>
      <c r="G9" s="4">
        <v>1</v>
      </c>
      <c r="H9" s="4"/>
      <c r="I9" s="4">
        <v>1</v>
      </c>
      <c r="J9" s="5">
        <v>2500</v>
      </c>
      <c r="K9" s="6">
        <f t="shared" si="0"/>
        <v>2500</v>
      </c>
    </row>
    <row r="10" spans="1:11">
      <c r="A10" s="1" t="s">
        <v>15</v>
      </c>
      <c r="B10" s="2" t="s">
        <v>15</v>
      </c>
      <c r="C10" s="3" t="s">
        <v>18</v>
      </c>
      <c r="D10" s="4" t="s">
        <v>32</v>
      </c>
      <c r="E10" s="7" t="s">
        <v>16</v>
      </c>
      <c r="F10" s="7" t="s">
        <v>16</v>
      </c>
      <c r="G10" s="4">
        <v>1</v>
      </c>
      <c r="H10" s="4"/>
      <c r="I10" s="4">
        <v>1</v>
      </c>
      <c r="J10" s="5">
        <v>2500</v>
      </c>
      <c r="K10" s="6">
        <f t="shared" si="0"/>
        <v>2500</v>
      </c>
    </row>
    <row r="11" spans="1:11">
      <c r="A11" s="1" t="s">
        <v>15</v>
      </c>
      <c r="B11" s="2" t="s">
        <v>15</v>
      </c>
      <c r="C11" s="3" t="s">
        <v>375</v>
      </c>
      <c r="D11" s="4" t="s">
        <v>32</v>
      </c>
      <c r="E11" s="7" t="s">
        <v>16</v>
      </c>
      <c r="F11" s="7" t="s">
        <v>16</v>
      </c>
      <c r="G11" s="4">
        <v>1</v>
      </c>
      <c r="H11" s="4"/>
      <c r="I11" s="4">
        <v>1</v>
      </c>
      <c r="J11" s="5">
        <v>65000</v>
      </c>
      <c r="K11" s="6">
        <f t="shared" si="0"/>
        <v>65000</v>
      </c>
    </row>
    <row r="12" spans="1:11">
      <c r="A12" s="1" t="s">
        <v>15</v>
      </c>
      <c r="B12" s="2" t="s">
        <v>15</v>
      </c>
      <c r="C12" s="3" t="s">
        <v>441</v>
      </c>
      <c r="D12" s="4" t="s">
        <v>67</v>
      </c>
      <c r="E12" s="4" t="s">
        <v>870</v>
      </c>
      <c r="F12" s="7" t="s">
        <v>16</v>
      </c>
      <c r="G12" s="4">
        <v>1</v>
      </c>
      <c r="H12" s="4"/>
      <c r="I12" s="4">
        <v>1</v>
      </c>
      <c r="J12" s="5">
        <v>15000</v>
      </c>
      <c r="K12" s="6">
        <f t="shared" si="0"/>
        <v>15000</v>
      </c>
    </row>
    <row r="13" spans="1:11">
      <c r="A13" s="1" t="s">
        <v>15</v>
      </c>
      <c r="B13" s="2" t="s">
        <v>15</v>
      </c>
      <c r="C13" s="3" t="s">
        <v>42</v>
      </c>
      <c r="D13" s="4" t="s">
        <v>869</v>
      </c>
      <c r="E13" s="7" t="s">
        <v>16</v>
      </c>
      <c r="F13" s="7" t="s">
        <v>16</v>
      </c>
      <c r="G13" s="4">
        <v>1</v>
      </c>
      <c r="H13" s="4"/>
      <c r="I13" s="4">
        <v>1</v>
      </c>
      <c r="J13" s="5">
        <v>1200</v>
      </c>
      <c r="K13" s="6">
        <f t="shared" si="0"/>
        <v>1200</v>
      </c>
    </row>
    <row r="14" spans="1:11">
      <c r="A14" s="1" t="s">
        <v>15</v>
      </c>
      <c r="B14" s="2" t="s">
        <v>15</v>
      </c>
      <c r="C14" s="3" t="s">
        <v>333</v>
      </c>
      <c r="D14" s="4" t="s">
        <v>524</v>
      </c>
      <c r="E14" s="7" t="s">
        <v>16</v>
      </c>
      <c r="F14" s="4" t="s">
        <v>873</v>
      </c>
      <c r="G14" s="4">
        <v>1</v>
      </c>
      <c r="H14" s="4"/>
      <c r="I14" s="4">
        <v>1</v>
      </c>
      <c r="J14" s="5">
        <v>6500</v>
      </c>
      <c r="K14" s="6">
        <f t="shared" si="0"/>
        <v>6500</v>
      </c>
    </row>
    <row r="15" spans="1:11">
      <c r="A15" s="1" t="s">
        <v>15</v>
      </c>
      <c r="B15" s="2" t="s">
        <v>15</v>
      </c>
      <c r="C15" s="3" t="s">
        <v>375</v>
      </c>
      <c r="D15" s="4" t="s">
        <v>32</v>
      </c>
      <c r="E15" s="7" t="s">
        <v>16</v>
      </c>
      <c r="F15" s="7" t="s">
        <v>16</v>
      </c>
      <c r="G15" s="4"/>
      <c r="H15" s="4">
        <v>1</v>
      </c>
      <c r="I15" s="4">
        <v>1</v>
      </c>
      <c r="J15" s="5">
        <v>65000</v>
      </c>
      <c r="K15" s="6">
        <f t="shared" si="0"/>
        <v>65000</v>
      </c>
    </row>
    <row r="16" spans="1:11">
      <c r="A16" s="1" t="s">
        <v>15</v>
      </c>
      <c r="B16" s="2" t="s">
        <v>15</v>
      </c>
      <c r="C16" s="3" t="s">
        <v>336</v>
      </c>
      <c r="D16" s="4" t="s">
        <v>32</v>
      </c>
      <c r="E16" s="7" t="s">
        <v>16</v>
      </c>
      <c r="F16" s="7" t="s">
        <v>16</v>
      </c>
      <c r="G16" s="4"/>
      <c r="H16" s="4">
        <v>1</v>
      </c>
      <c r="I16" s="4">
        <v>1</v>
      </c>
      <c r="J16" s="5">
        <v>6500</v>
      </c>
      <c r="K16" s="6">
        <f t="shared" si="0"/>
        <v>6500</v>
      </c>
    </row>
    <row r="17" spans="1:11">
      <c r="A17" s="1" t="s">
        <v>15</v>
      </c>
      <c r="B17" s="2" t="s">
        <v>15</v>
      </c>
      <c r="C17" s="3" t="s">
        <v>336</v>
      </c>
      <c r="D17" s="4" t="s">
        <v>32</v>
      </c>
      <c r="E17" s="7" t="s">
        <v>16</v>
      </c>
      <c r="F17" s="7" t="s">
        <v>16</v>
      </c>
      <c r="G17" s="4"/>
      <c r="H17" s="4">
        <v>1</v>
      </c>
      <c r="I17" s="4">
        <v>1</v>
      </c>
      <c r="J17" s="5">
        <v>6500</v>
      </c>
      <c r="K17" s="6">
        <f t="shared" si="0"/>
        <v>6500</v>
      </c>
    </row>
    <row r="18" spans="1:11">
      <c r="A18" s="1" t="s">
        <v>15</v>
      </c>
      <c r="B18" s="2" t="s">
        <v>15</v>
      </c>
      <c r="C18" s="3" t="s">
        <v>336</v>
      </c>
      <c r="D18" s="4" t="s">
        <v>32</v>
      </c>
      <c r="E18" s="7" t="s">
        <v>16</v>
      </c>
      <c r="F18" s="7" t="s">
        <v>16</v>
      </c>
      <c r="G18" s="4"/>
      <c r="H18" s="4">
        <v>1</v>
      </c>
      <c r="I18" s="4">
        <v>1</v>
      </c>
      <c r="J18" s="5">
        <v>6500</v>
      </c>
      <c r="K18" s="6">
        <f t="shared" si="0"/>
        <v>6500</v>
      </c>
    </row>
    <row r="19" spans="1:11">
      <c r="A19" s="1" t="s">
        <v>15</v>
      </c>
      <c r="B19" s="2" t="s">
        <v>15</v>
      </c>
      <c r="C19" s="3" t="s">
        <v>362</v>
      </c>
      <c r="D19" s="4" t="s">
        <v>32</v>
      </c>
      <c r="E19" s="7" t="s">
        <v>16</v>
      </c>
      <c r="F19" s="7" t="s">
        <v>16</v>
      </c>
      <c r="G19" s="4"/>
      <c r="H19" s="4">
        <v>1</v>
      </c>
      <c r="I19" s="4">
        <v>1</v>
      </c>
      <c r="J19" s="5">
        <v>650</v>
      </c>
      <c r="K19" s="6">
        <f t="shared" si="0"/>
        <v>650</v>
      </c>
    </row>
    <row r="20" spans="1:11">
      <c r="A20" s="1" t="s">
        <v>15</v>
      </c>
      <c r="B20" s="2" t="s">
        <v>15</v>
      </c>
      <c r="C20" s="3" t="s">
        <v>362</v>
      </c>
      <c r="D20" s="4" t="s">
        <v>32</v>
      </c>
      <c r="E20" s="7" t="s">
        <v>16</v>
      </c>
      <c r="F20" s="7" t="s">
        <v>16</v>
      </c>
      <c r="G20" s="4"/>
      <c r="H20" s="4">
        <v>1</v>
      </c>
      <c r="I20" s="4">
        <v>1</v>
      </c>
      <c r="J20" s="5">
        <v>650</v>
      </c>
      <c r="K20" s="6">
        <f t="shared" si="0"/>
        <v>650</v>
      </c>
    </row>
    <row r="21" spans="1:11">
      <c r="A21" s="1" t="s">
        <v>15</v>
      </c>
      <c r="B21" s="2" t="s">
        <v>15</v>
      </c>
      <c r="C21" s="3" t="s">
        <v>362</v>
      </c>
      <c r="D21" s="4" t="s">
        <v>32</v>
      </c>
      <c r="E21" s="7" t="s">
        <v>16</v>
      </c>
      <c r="F21" s="7" t="s">
        <v>16</v>
      </c>
      <c r="G21" s="4"/>
      <c r="H21" s="4">
        <v>1</v>
      </c>
      <c r="I21" s="4">
        <v>1</v>
      </c>
      <c r="J21" s="5">
        <v>650</v>
      </c>
      <c r="K21" s="6">
        <f t="shared" si="0"/>
        <v>650</v>
      </c>
    </row>
    <row r="22" spans="1:11">
      <c r="A22" s="1" t="s">
        <v>15</v>
      </c>
      <c r="B22" s="2" t="s">
        <v>15</v>
      </c>
      <c r="C22" s="3" t="s">
        <v>362</v>
      </c>
      <c r="D22" s="4" t="s">
        <v>32</v>
      </c>
      <c r="E22" s="7" t="s">
        <v>16</v>
      </c>
      <c r="F22" s="7" t="s">
        <v>16</v>
      </c>
      <c r="G22" s="4"/>
      <c r="H22" s="4">
        <v>1</v>
      </c>
      <c r="I22" s="4">
        <v>1</v>
      </c>
      <c r="J22" s="5">
        <v>650</v>
      </c>
      <c r="K22" s="6">
        <f t="shared" si="0"/>
        <v>650</v>
      </c>
    </row>
    <row r="23" spans="1:11">
      <c r="A23" s="1" t="s">
        <v>15</v>
      </c>
      <c r="B23" s="2" t="s">
        <v>15</v>
      </c>
      <c r="C23" s="3" t="s">
        <v>336</v>
      </c>
      <c r="D23" s="4" t="s">
        <v>32</v>
      </c>
      <c r="E23" s="7" t="s">
        <v>16</v>
      </c>
      <c r="F23" s="7" t="s">
        <v>16</v>
      </c>
      <c r="G23" s="4"/>
      <c r="H23" s="4">
        <v>1</v>
      </c>
      <c r="I23" s="4">
        <v>1</v>
      </c>
      <c r="J23" s="5">
        <v>6500</v>
      </c>
      <c r="K23" s="6">
        <f t="shared" si="0"/>
        <v>6500</v>
      </c>
    </row>
    <row r="24" spans="1:11" ht="15.75" thickBot="1">
      <c r="A24" s="8" t="s">
        <v>15</v>
      </c>
      <c r="B24" s="9" t="s">
        <v>15</v>
      </c>
      <c r="C24" s="21" t="s">
        <v>42</v>
      </c>
      <c r="D24" s="10" t="s">
        <v>32</v>
      </c>
      <c r="E24" s="22" t="s">
        <v>16</v>
      </c>
      <c r="F24" s="22" t="s">
        <v>16</v>
      </c>
      <c r="G24" s="10">
        <v>1</v>
      </c>
      <c r="H24" s="10"/>
      <c r="I24" s="10">
        <v>1</v>
      </c>
      <c r="J24" s="23">
        <v>1200</v>
      </c>
      <c r="K24" s="29">
        <f t="shared" si="0"/>
        <v>1200</v>
      </c>
    </row>
    <row r="26" spans="1:11" ht="16.5" thickBot="1">
      <c r="A26" s="11" t="s">
        <v>21</v>
      </c>
      <c r="B26" s="11"/>
      <c r="E26" s="12"/>
      <c r="F26" s="13"/>
      <c r="G26" s="34"/>
      <c r="H26" s="34"/>
      <c r="I26" s="34"/>
    </row>
    <row r="27" spans="1:11" ht="15.75" thickBot="1">
      <c r="A27" s="15"/>
      <c r="B27" s="15"/>
      <c r="E27" s="24"/>
      <c r="F27" s="27"/>
      <c r="G27" s="130" t="s">
        <v>22</v>
      </c>
      <c r="H27" s="131"/>
      <c r="I27" s="131"/>
      <c r="J27" s="132"/>
      <c r="K27" s="61">
        <f>SUM(I6:I24)</f>
        <v>19</v>
      </c>
    </row>
    <row r="28" spans="1:11">
      <c r="A28" s="38" t="s">
        <v>15</v>
      </c>
      <c r="B28" s="133" t="s">
        <v>23</v>
      </c>
      <c r="C28" s="134"/>
      <c r="E28" s="26"/>
      <c r="F28" s="27"/>
      <c r="G28" s="135" t="s">
        <v>24</v>
      </c>
      <c r="H28" s="136"/>
      <c r="I28" s="136"/>
      <c r="J28" s="137"/>
      <c r="K28" s="6">
        <f>SUM(K6:K24)</f>
        <v>688150</v>
      </c>
    </row>
    <row r="29" spans="1:11" ht="15.75" thickBot="1">
      <c r="A29" s="19" t="s">
        <v>16</v>
      </c>
      <c r="B29" s="138" t="s">
        <v>25</v>
      </c>
      <c r="C29" s="139"/>
      <c r="E29" s="26"/>
      <c r="F29" s="27"/>
      <c r="G29" s="140" t="s">
        <v>26</v>
      </c>
      <c r="H29" s="141"/>
      <c r="I29" s="141"/>
      <c r="J29" s="141"/>
      <c r="K29" s="29">
        <f>K28*0.07</f>
        <v>48170.500000000007</v>
      </c>
    </row>
  </sheetData>
  <mergeCells count="22">
    <mergeCell ref="G27:J27"/>
    <mergeCell ref="B28:C28"/>
    <mergeCell ref="G28:J28"/>
    <mergeCell ref="B29:C29"/>
    <mergeCell ref="G29:J29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24"/>
  <sheetViews>
    <sheetView workbookViewId="0">
      <selection activeCell="O2" sqref="O2"/>
    </sheetView>
  </sheetViews>
  <sheetFormatPr defaultRowHeight="15"/>
  <cols>
    <col min="1" max="1" width="4.7109375" customWidth="1"/>
    <col min="2" max="2" width="6.7109375" customWidth="1"/>
    <col min="3" max="3" width="15" customWidth="1"/>
    <col min="4" max="4" width="12.28515625" customWidth="1"/>
    <col min="6" max="6" width="15.5703125" customWidth="1"/>
    <col min="7" max="8" width="3.7109375" customWidth="1"/>
    <col min="9" max="9" width="3.5703125" customWidth="1"/>
  </cols>
  <sheetData>
    <row r="1" spans="1:11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>
      <c r="A2" s="150" t="s">
        <v>0</v>
      </c>
      <c r="B2" s="151"/>
      <c r="C2" s="151"/>
      <c r="D2" s="152"/>
      <c r="E2" s="152"/>
      <c r="F2" s="152"/>
      <c r="G2" s="152"/>
      <c r="H2" s="153" t="s">
        <v>1</v>
      </c>
      <c r="I2" s="153"/>
      <c r="J2" s="154">
        <v>42202</v>
      </c>
      <c r="K2" s="155"/>
    </row>
    <row r="3" spans="1:11">
      <c r="A3" s="142" t="s">
        <v>2</v>
      </c>
      <c r="B3" s="143"/>
      <c r="C3" s="143"/>
      <c r="D3" s="143"/>
      <c r="E3" s="143"/>
      <c r="F3" s="175" t="s">
        <v>874</v>
      </c>
      <c r="G3" s="175"/>
      <c r="H3" s="175"/>
      <c r="I3" s="175"/>
      <c r="J3" s="175"/>
      <c r="K3" s="185"/>
    </row>
    <row r="4" spans="1:11" ht="21.75" customHeight="1">
      <c r="A4" s="160" t="s">
        <v>3</v>
      </c>
      <c r="B4" s="156" t="s">
        <v>4</v>
      </c>
      <c r="C4" s="161" t="s">
        <v>5</v>
      </c>
      <c r="D4" s="161" t="s">
        <v>6</v>
      </c>
      <c r="E4" s="162" t="s">
        <v>7</v>
      </c>
      <c r="F4" s="163" t="s">
        <v>8</v>
      </c>
      <c r="G4" s="156" t="s">
        <v>9</v>
      </c>
      <c r="H4" s="156"/>
      <c r="I4" s="157" t="s">
        <v>10</v>
      </c>
      <c r="J4" s="158" t="s">
        <v>11</v>
      </c>
      <c r="K4" s="159" t="s">
        <v>12</v>
      </c>
    </row>
    <row r="5" spans="1:11">
      <c r="A5" s="160"/>
      <c r="B5" s="156"/>
      <c r="C5" s="161"/>
      <c r="D5" s="161"/>
      <c r="E5" s="162"/>
      <c r="F5" s="163"/>
      <c r="G5" s="33" t="s">
        <v>13</v>
      </c>
      <c r="H5" s="33" t="s">
        <v>14</v>
      </c>
      <c r="I5" s="157"/>
      <c r="J5" s="158"/>
      <c r="K5" s="159"/>
    </row>
    <row r="6" spans="1:11">
      <c r="A6" s="1" t="s">
        <v>15</v>
      </c>
      <c r="B6" s="161" t="s">
        <v>467</v>
      </c>
      <c r="C6" s="3" t="s">
        <v>362</v>
      </c>
      <c r="D6" s="4" t="s">
        <v>37</v>
      </c>
      <c r="E6" s="7" t="s">
        <v>16</v>
      </c>
      <c r="F6" s="4">
        <v>305546</v>
      </c>
      <c r="G6" s="4">
        <v>1</v>
      </c>
      <c r="H6" s="4"/>
      <c r="I6" s="4">
        <v>1</v>
      </c>
      <c r="J6" s="5">
        <v>650</v>
      </c>
      <c r="K6" s="6">
        <f>J6*I6</f>
        <v>650</v>
      </c>
    </row>
    <row r="7" spans="1:11">
      <c r="A7" s="1" t="s">
        <v>15</v>
      </c>
      <c r="B7" s="161"/>
      <c r="C7" s="3" t="s">
        <v>362</v>
      </c>
      <c r="D7" s="4" t="s">
        <v>457</v>
      </c>
      <c r="E7" s="7" t="s">
        <v>16</v>
      </c>
      <c r="F7" s="7" t="s">
        <v>16</v>
      </c>
      <c r="G7" s="4">
        <v>1</v>
      </c>
      <c r="H7" s="4"/>
      <c r="I7" s="4">
        <v>1</v>
      </c>
      <c r="J7" s="5">
        <v>650</v>
      </c>
      <c r="K7" s="6">
        <f t="shared" ref="K7:K19" si="0">J7*I7</f>
        <v>650</v>
      </c>
    </row>
    <row r="8" spans="1:11">
      <c r="A8" s="1" t="s">
        <v>15</v>
      </c>
      <c r="B8" s="161"/>
      <c r="C8" s="3" t="s">
        <v>322</v>
      </c>
      <c r="D8" s="4" t="s">
        <v>877</v>
      </c>
      <c r="E8" s="4" t="s">
        <v>582</v>
      </c>
      <c r="F8" s="4" t="s">
        <v>879</v>
      </c>
      <c r="G8" s="4">
        <v>1</v>
      </c>
      <c r="H8" s="4"/>
      <c r="I8" s="4">
        <v>1</v>
      </c>
      <c r="J8" s="5">
        <v>80000</v>
      </c>
      <c r="K8" s="6">
        <f t="shared" si="0"/>
        <v>80000</v>
      </c>
    </row>
    <row r="9" spans="1:11">
      <c r="A9" s="1" t="s">
        <v>15</v>
      </c>
      <c r="B9" s="161"/>
      <c r="C9" s="3" t="s">
        <v>440</v>
      </c>
      <c r="D9" s="4" t="s">
        <v>67</v>
      </c>
      <c r="E9" s="4" t="s">
        <v>543</v>
      </c>
      <c r="F9" s="4" t="s">
        <v>880</v>
      </c>
      <c r="G9" s="4"/>
      <c r="H9" s="4">
        <v>1</v>
      </c>
      <c r="I9" s="4">
        <v>1</v>
      </c>
      <c r="J9" s="5">
        <v>250000</v>
      </c>
      <c r="K9" s="6">
        <f t="shared" si="0"/>
        <v>250000</v>
      </c>
    </row>
    <row r="10" spans="1:11">
      <c r="A10" s="1" t="s">
        <v>15</v>
      </c>
      <c r="B10" s="161"/>
      <c r="C10" s="3" t="s">
        <v>375</v>
      </c>
      <c r="D10" s="4" t="s">
        <v>32</v>
      </c>
      <c r="E10" s="7" t="s">
        <v>16</v>
      </c>
      <c r="F10" s="7" t="s">
        <v>16</v>
      </c>
      <c r="G10" s="4">
        <v>1</v>
      </c>
      <c r="H10" s="4"/>
      <c r="I10" s="4">
        <v>1</v>
      </c>
      <c r="J10" s="5">
        <v>65000</v>
      </c>
      <c r="K10" s="6">
        <f t="shared" si="0"/>
        <v>65000</v>
      </c>
    </row>
    <row r="11" spans="1:11">
      <c r="A11" s="1" t="s">
        <v>15</v>
      </c>
      <c r="B11" s="161"/>
      <c r="C11" s="3" t="s">
        <v>42</v>
      </c>
      <c r="D11" s="4" t="s">
        <v>32</v>
      </c>
      <c r="E11" s="7" t="s">
        <v>16</v>
      </c>
      <c r="F11" s="7" t="s">
        <v>16</v>
      </c>
      <c r="G11" s="4">
        <v>1</v>
      </c>
      <c r="H11" s="4"/>
      <c r="I11" s="4">
        <v>1</v>
      </c>
      <c r="J11" s="5">
        <v>1200</v>
      </c>
      <c r="K11" s="6">
        <f t="shared" si="0"/>
        <v>1200</v>
      </c>
    </row>
    <row r="12" spans="1:11">
      <c r="A12" s="1" t="s">
        <v>15</v>
      </c>
      <c r="B12" s="161"/>
      <c r="C12" s="3" t="s">
        <v>336</v>
      </c>
      <c r="D12" s="4" t="s">
        <v>32</v>
      </c>
      <c r="E12" s="7" t="s">
        <v>16</v>
      </c>
      <c r="F12" s="7" t="s">
        <v>16</v>
      </c>
      <c r="G12" s="4">
        <v>1</v>
      </c>
      <c r="H12" s="4"/>
      <c r="I12" s="4">
        <v>1</v>
      </c>
      <c r="J12" s="5">
        <v>6500</v>
      </c>
      <c r="K12" s="6">
        <f t="shared" si="0"/>
        <v>6500</v>
      </c>
    </row>
    <row r="13" spans="1:11">
      <c r="A13" s="1" t="s">
        <v>15</v>
      </c>
      <c r="B13" s="161"/>
      <c r="C13" s="3" t="s">
        <v>440</v>
      </c>
      <c r="D13" s="4" t="s">
        <v>462</v>
      </c>
      <c r="E13" s="4" t="s">
        <v>878</v>
      </c>
      <c r="F13" s="4">
        <v>920681115</v>
      </c>
      <c r="G13" s="4"/>
      <c r="H13" s="4">
        <v>1</v>
      </c>
      <c r="I13" s="4">
        <v>1</v>
      </c>
      <c r="J13" s="5">
        <v>250000</v>
      </c>
      <c r="K13" s="6">
        <f t="shared" si="0"/>
        <v>250000</v>
      </c>
    </row>
    <row r="14" spans="1:11">
      <c r="A14" s="1" t="s">
        <v>15</v>
      </c>
      <c r="B14" s="161"/>
      <c r="C14" s="3" t="s">
        <v>875</v>
      </c>
      <c r="D14" s="4" t="s">
        <v>67</v>
      </c>
      <c r="E14" s="4" t="s">
        <v>542</v>
      </c>
      <c r="F14" s="4">
        <v>80137</v>
      </c>
      <c r="G14" s="4"/>
      <c r="H14" s="4"/>
      <c r="I14" s="4">
        <v>1</v>
      </c>
      <c r="J14" s="5">
        <v>250000</v>
      </c>
      <c r="K14" s="6">
        <f t="shared" si="0"/>
        <v>250000</v>
      </c>
    </row>
    <row r="15" spans="1:11">
      <c r="A15" s="1" t="s">
        <v>15</v>
      </c>
      <c r="B15" s="161"/>
      <c r="C15" s="3" t="s">
        <v>71</v>
      </c>
      <c r="D15" s="4" t="s">
        <v>356</v>
      </c>
      <c r="E15" s="7" t="s">
        <v>16</v>
      </c>
      <c r="F15" s="7" t="s">
        <v>16</v>
      </c>
      <c r="G15" s="4"/>
      <c r="H15" s="4"/>
      <c r="I15" s="4">
        <v>1</v>
      </c>
      <c r="J15" s="5">
        <v>2500</v>
      </c>
      <c r="K15" s="6">
        <f t="shared" si="0"/>
        <v>2500</v>
      </c>
    </row>
    <row r="16" spans="1:11">
      <c r="A16" s="1" t="s">
        <v>15</v>
      </c>
      <c r="B16" s="161" t="s">
        <v>335</v>
      </c>
      <c r="C16" s="3" t="s">
        <v>375</v>
      </c>
      <c r="D16" s="4" t="s">
        <v>32</v>
      </c>
      <c r="E16" s="7" t="s">
        <v>16</v>
      </c>
      <c r="F16" s="7" t="s">
        <v>16</v>
      </c>
      <c r="G16" s="4">
        <v>1</v>
      </c>
      <c r="H16" s="4"/>
      <c r="I16" s="4">
        <v>1</v>
      </c>
      <c r="J16" s="5">
        <v>65000</v>
      </c>
      <c r="K16" s="6">
        <f t="shared" si="0"/>
        <v>65000</v>
      </c>
    </row>
    <row r="17" spans="1:11">
      <c r="A17" s="1" t="s">
        <v>15</v>
      </c>
      <c r="B17" s="161"/>
      <c r="C17" s="3" t="s">
        <v>336</v>
      </c>
      <c r="D17" s="4" t="s">
        <v>32</v>
      </c>
      <c r="E17" s="7" t="s">
        <v>16</v>
      </c>
      <c r="F17" s="7" t="s">
        <v>16</v>
      </c>
      <c r="G17" s="4">
        <v>1</v>
      </c>
      <c r="H17" s="4"/>
      <c r="I17" s="4">
        <v>1</v>
      </c>
      <c r="J17" s="5">
        <v>6500</v>
      </c>
      <c r="K17" s="6">
        <f t="shared" si="0"/>
        <v>6500</v>
      </c>
    </row>
    <row r="18" spans="1:11">
      <c r="A18" s="1" t="s">
        <v>15</v>
      </c>
      <c r="B18" s="161"/>
      <c r="C18" s="3" t="s">
        <v>876</v>
      </c>
      <c r="D18" s="4" t="s">
        <v>32</v>
      </c>
      <c r="E18" s="7" t="s">
        <v>16</v>
      </c>
      <c r="F18" s="7" t="s">
        <v>16</v>
      </c>
      <c r="G18" s="4">
        <v>1</v>
      </c>
      <c r="H18" s="4"/>
      <c r="I18" s="4">
        <v>1</v>
      </c>
      <c r="J18" s="5">
        <v>1100</v>
      </c>
      <c r="K18" s="6">
        <f t="shared" si="0"/>
        <v>1100</v>
      </c>
    </row>
    <row r="19" spans="1:11" ht="15.75" thickBot="1">
      <c r="A19" s="8" t="s">
        <v>15</v>
      </c>
      <c r="B19" s="210"/>
      <c r="C19" s="21" t="s">
        <v>545</v>
      </c>
      <c r="D19" s="10" t="s">
        <v>549</v>
      </c>
      <c r="E19" s="22" t="s">
        <v>16</v>
      </c>
      <c r="F19" s="22" t="s">
        <v>16</v>
      </c>
      <c r="G19" s="10">
        <v>1</v>
      </c>
      <c r="H19" s="10"/>
      <c r="I19" s="10">
        <v>1</v>
      </c>
      <c r="J19" s="23">
        <v>150000</v>
      </c>
      <c r="K19" s="29">
        <f t="shared" si="0"/>
        <v>150000</v>
      </c>
    </row>
    <row r="21" spans="1:11" ht="16.5" thickBot="1">
      <c r="A21" s="11" t="s">
        <v>21</v>
      </c>
      <c r="B21" s="11"/>
      <c r="E21" s="12"/>
      <c r="F21" s="13"/>
      <c r="G21" s="34"/>
      <c r="H21" s="34"/>
      <c r="I21" s="34"/>
    </row>
    <row r="22" spans="1:11" ht="15.75" thickBot="1">
      <c r="A22" s="15"/>
      <c r="B22" s="15"/>
      <c r="E22" s="24"/>
      <c r="F22" s="27"/>
      <c r="G22" s="130" t="s">
        <v>22</v>
      </c>
      <c r="H22" s="131"/>
      <c r="I22" s="131"/>
      <c r="J22" s="132"/>
      <c r="K22" s="61">
        <f>SUM(I6:I19)</f>
        <v>14</v>
      </c>
    </row>
    <row r="23" spans="1:11">
      <c r="A23" s="38" t="s">
        <v>15</v>
      </c>
      <c r="B23" s="133" t="s">
        <v>23</v>
      </c>
      <c r="C23" s="134"/>
      <c r="E23" s="26"/>
      <c r="F23" s="27"/>
      <c r="G23" s="135" t="s">
        <v>24</v>
      </c>
      <c r="H23" s="136"/>
      <c r="I23" s="136"/>
      <c r="J23" s="137"/>
      <c r="K23" s="6">
        <f>SUM(K6:K19)</f>
        <v>1129100</v>
      </c>
    </row>
    <row r="24" spans="1:11" ht="15.75" thickBot="1">
      <c r="A24" s="19" t="s">
        <v>16</v>
      </c>
      <c r="B24" s="138" t="s">
        <v>25</v>
      </c>
      <c r="C24" s="139"/>
      <c r="E24" s="26"/>
      <c r="F24" s="27"/>
      <c r="G24" s="140" t="s">
        <v>26</v>
      </c>
      <c r="H24" s="141"/>
      <c r="I24" s="141"/>
      <c r="J24" s="141"/>
      <c r="K24" s="29">
        <f>K23*0.07</f>
        <v>79037.000000000015</v>
      </c>
    </row>
  </sheetData>
  <mergeCells count="24">
    <mergeCell ref="B24:C24"/>
    <mergeCell ref="G24:J24"/>
    <mergeCell ref="G4:H4"/>
    <mergeCell ref="I4:I5"/>
    <mergeCell ref="J4:J5"/>
    <mergeCell ref="B6:B15"/>
    <mergeCell ref="B16:B19"/>
    <mergeCell ref="G22:J22"/>
    <mergeCell ref="B23:C23"/>
    <mergeCell ref="G23:J23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28"/>
  <sheetViews>
    <sheetView workbookViewId="0">
      <selection activeCell="N1" sqref="N1"/>
    </sheetView>
  </sheetViews>
  <sheetFormatPr defaultRowHeight="15"/>
  <cols>
    <col min="1" max="1" width="5.5703125" customWidth="1"/>
    <col min="2" max="2" width="10.28515625" customWidth="1"/>
    <col min="3" max="3" width="17.28515625" customWidth="1"/>
    <col min="4" max="4" width="12.140625" customWidth="1"/>
    <col min="5" max="5" width="5.7109375" customWidth="1"/>
    <col min="6" max="6" width="7.5703125" customWidth="1"/>
    <col min="7" max="7" width="3.85546875" customWidth="1"/>
    <col min="8" max="8" width="3.7109375" customWidth="1"/>
    <col min="9" max="9" width="3.28515625" customWidth="1"/>
    <col min="10" max="10" width="9.7109375" customWidth="1"/>
    <col min="11" max="11" width="9.28515625" customWidth="1"/>
  </cols>
  <sheetData>
    <row r="1" spans="1:11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>
      <c r="A2" s="150" t="s">
        <v>0</v>
      </c>
      <c r="B2" s="151"/>
      <c r="C2" s="151"/>
      <c r="D2" s="152"/>
      <c r="E2" s="152"/>
      <c r="F2" s="152"/>
      <c r="G2" s="152"/>
      <c r="H2" s="153" t="s">
        <v>1</v>
      </c>
      <c r="I2" s="153"/>
      <c r="J2" s="154">
        <v>42201</v>
      </c>
      <c r="K2" s="155"/>
    </row>
    <row r="3" spans="1:11">
      <c r="A3" s="142" t="s">
        <v>2</v>
      </c>
      <c r="B3" s="143"/>
      <c r="C3" s="143"/>
      <c r="D3" s="143"/>
      <c r="E3" s="143"/>
      <c r="F3" s="175" t="s">
        <v>881</v>
      </c>
      <c r="G3" s="175"/>
      <c r="H3" s="175"/>
      <c r="I3" s="175"/>
      <c r="J3" s="175"/>
      <c r="K3" s="185"/>
    </row>
    <row r="4" spans="1:11" ht="20.25" customHeight="1">
      <c r="A4" s="160" t="s">
        <v>3</v>
      </c>
      <c r="B4" s="156" t="s">
        <v>4</v>
      </c>
      <c r="C4" s="161" t="s">
        <v>5</v>
      </c>
      <c r="D4" s="161" t="s">
        <v>6</v>
      </c>
      <c r="E4" s="162" t="s">
        <v>7</v>
      </c>
      <c r="F4" s="163" t="s">
        <v>8</v>
      </c>
      <c r="G4" s="156" t="s">
        <v>9</v>
      </c>
      <c r="H4" s="156"/>
      <c r="I4" s="157" t="s">
        <v>10</v>
      </c>
      <c r="J4" s="158" t="s">
        <v>11</v>
      </c>
      <c r="K4" s="159" t="s">
        <v>12</v>
      </c>
    </row>
    <row r="5" spans="1:11">
      <c r="A5" s="160"/>
      <c r="B5" s="156"/>
      <c r="C5" s="161"/>
      <c r="D5" s="161"/>
      <c r="E5" s="162"/>
      <c r="F5" s="163"/>
      <c r="G5" s="120" t="s">
        <v>13</v>
      </c>
      <c r="H5" s="120" t="s">
        <v>14</v>
      </c>
      <c r="I5" s="157"/>
      <c r="J5" s="158"/>
      <c r="K5" s="159"/>
    </row>
    <row r="6" spans="1:11">
      <c r="A6" s="1" t="s">
        <v>15</v>
      </c>
      <c r="B6" s="164" t="s">
        <v>468</v>
      </c>
      <c r="C6" s="3" t="s">
        <v>336</v>
      </c>
      <c r="D6" s="122" t="s">
        <v>32</v>
      </c>
      <c r="E6" s="47" t="s">
        <v>16</v>
      </c>
      <c r="F6" s="47" t="s">
        <v>16</v>
      </c>
      <c r="G6" s="122">
        <v>1</v>
      </c>
      <c r="H6" s="122"/>
      <c r="I6" s="122">
        <v>1</v>
      </c>
      <c r="J6" s="5">
        <v>6500</v>
      </c>
      <c r="K6" s="6">
        <f>J6*I6</f>
        <v>6500</v>
      </c>
    </row>
    <row r="7" spans="1:11">
      <c r="A7" s="1" t="s">
        <v>15</v>
      </c>
      <c r="B7" s="164"/>
      <c r="C7" s="3" t="s">
        <v>336</v>
      </c>
      <c r="D7" s="122" t="s">
        <v>32</v>
      </c>
      <c r="E7" s="47" t="s">
        <v>16</v>
      </c>
      <c r="F7" s="47" t="s">
        <v>16</v>
      </c>
      <c r="G7" s="122"/>
      <c r="H7" s="122">
        <v>1</v>
      </c>
      <c r="I7" s="122">
        <v>1</v>
      </c>
      <c r="J7" s="5">
        <v>6500</v>
      </c>
      <c r="K7" s="6">
        <f t="shared" ref="K7:K70" si="0">J7*I7</f>
        <v>6500</v>
      </c>
    </row>
    <row r="8" spans="1:11">
      <c r="A8" s="1" t="s">
        <v>15</v>
      </c>
      <c r="B8" s="164"/>
      <c r="C8" s="3" t="s">
        <v>362</v>
      </c>
      <c r="D8" s="122" t="s">
        <v>32</v>
      </c>
      <c r="E8" s="47" t="s">
        <v>16</v>
      </c>
      <c r="F8" s="47" t="s">
        <v>16</v>
      </c>
      <c r="G8" s="122"/>
      <c r="H8" s="122">
        <v>1</v>
      </c>
      <c r="I8" s="122">
        <v>1</v>
      </c>
      <c r="J8" s="5">
        <v>650</v>
      </c>
      <c r="K8" s="6">
        <f t="shared" si="0"/>
        <v>650</v>
      </c>
    </row>
    <row r="9" spans="1:11">
      <c r="A9" s="1" t="s">
        <v>15</v>
      </c>
      <c r="B9" s="164"/>
      <c r="C9" s="3" t="s">
        <v>362</v>
      </c>
      <c r="D9" s="122" t="s">
        <v>32</v>
      </c>
      <c r="E9" s="47" t="s">
        <v>16</v>
      </c>
      <c r="F9" s="47" t="s">
        <v>16</v>
      </c>
      <c r="G9" s="122"/>
      <c r="H9" s="122">
        <v>1</v>
      </c>
      <c r="I9" s="122">
        <v>1</v>
      </c>
      <c r="J9" s="5">
        <v>650</v>
      </c>
      <c r="K9" s="6">
        <f t="shared" si="0"/>
        <v>650</v>
      </c>
    </row>
    <row r="10" spans="1:11">
      <c r="A10" s="1" t="s">
        <v>15</v>
      </c>
      <c r="B10" s="164"/>
      <c r="C10" s="3" t="s">
        <v>362</v>
      </c>
      <c r="D10" s="122" t="s">
        <v>32</v>
      </c>
      <c r="E10" s="47" t="s">
        <v>16</v>
      </c>
      <c r="F10" s="47" t="s">
        <v>16</v>
      </c>
      <c r="G10" s="122"/>
      <c r="H10" s="122">
        <v>1</v>
      </c>
      <c r="I10" s="122">
        <v>1</v>
      </c>
      <c r="J10" s="5">
        <v>650</v>
      </c>
      <c r="K10" s="6">
        <f t="shared" si="0"/>
        <v>650</v>
      </c>
    </row>
    <row r="11" spans="1:11">
      <c r="A11" s="1" t="s">
        <v>15</v>
      </c>
      <c r="B11" s="164"/>
      <c r="C11" s="3" t="s">
        <v>362</v>
      </c>
      <c r="D11" s="122" t="s">
        <v>32</v>
      </c>
      <c r="E11" s="47" t="s">
        <v>16</v>
      </c>
      <c r="F11" s="47" t="s">
        <v>16</v>
      </c>
      <c r="G11" s="122"/>
      <c r="H11" s="122">
        <v>1</v>
      </c>
      <c r="I11" s="122">
        <v>1</v>
      </c>
      <c r="J11" s="5">
        <v>650</v>
      </c>
      <c r="K11" s="6">
        <f t="shared" si="0"/>
        <v>650</v>
      </c>
    </row>
    <row r="12" spans="1:11">
      <c r="A12" s="1" t="s">
        <v>15</v>
      </c>
      <c r="B12" s="164"/>
      <c r="C12" s="3" t="s">
        <v>362</v>
      </c>
      <c r="D12" s="122" t="s">
        <v>32</v>
      </c>
      <c r="E12" s="47" t="s">
        <v>16</v>
      </c>
      <c r="F12" s="47" t="s">
        <v>16</v>
      </c>
      <c r="G12" s="122"/>
      <c r="H12" s="122">
        <v>1</v>
      </c>
      <c r="I12" s="122">
        <v>1</v>
      </c>
      <c r="J12" s="5">
        <v>650</v>
      </c>
      <c r="K12" s="6">
        <f t="shared" si="0"/>
        <v>650</v>
      </c>
    </row>
    <row r="13" spans="1:11">
      <c r="A13" s="1" t="s">
        <v>15</v>
      </c>
      <c r="B13" s="164"/>
      <c r="C13" s="3" t="s">
        <v>362</v>
      </c>
      <c r="D13" s="122" t="s">
        <v>32</v>
      </c>
      <c r="E13" s="47" t="s">
        <v>16</v>
      </c>
      <c r="F13" s="47" t="s">
        <v>16</v>
      </c>
      <c r="G13" s="122"/>
      <c r="H13" s="122">
        <v>1</v>
      </c>
      <c r="I13" s="122">
        <v>1</v>
      </c>
      <c r="J13" s="5">
        <v>650</v>
      </c>
      <c r="K13" s="6">
        <f t="shared" si="0"/>
        <v>650</v>
      </c>
    </row>
    <row r="14" spans="1:11">
      <c r="A14" s="1" t="s">
        <v>15</v>
      </c>
      <c r="B14" s="164"/>
      <c r="C14" s="3" t="s">
        <v>362</v>
      </c>
      <c r="D14" s="122" t="s">
        <v>32</v>
      </c>
      <c r="E14" s="47" t="s">
        <v>16</v>
      </c>
      <c r="F14" s="47" t="s">
        <v>16</v>
      </c>
      <c r="G14" s="122"/>
      <c r="H14" s="122">
        <v>1</v>
      </c>
      <c r="I14" s="122">
        <v>1</v>
      </c>
      <c r="J14" s="5">
        <v>650</v>
      </c>
      <c r="K14" s="6">
        <f t="shared" si="0"/>
        <v>650</v>
      </c>
    </row>
    <row r="15" spans="1:11">
      <c r="A15" s="1" t="s">
        <v>15</v>
      </c>
      <c r="B15" s="164"/>
      <c r="C15" s="3" t="s">
        <v>336</v>
      </c>
      <c r="D15" s="122" t="s">
        <v>32</v>
      </c>
      <c r="E15" s="47" t="s">
        <v>16</v>
      </c>
      <c r="F15" s="47" t="s">
        <v>16</v>
      </c>
      <c r="G15" s="122"/>
      <c r="H15" s="122">
        <v>1</v>
      </c>
      <c r="I15" s="122">
        <v>1</v>
      </c>
      <c r="J15" s="5">
        <v>6500</v>
      </c>
      <c r="K15" s="6">
        <f t="shared" si="0"/>
        <v>6500</v>
      </c>
    </row>
    <row r="16" spans="1:11">
      <c r="A16" s="1" t="s">
        <v>15</v>
      </c>
      <c r="B16" s="164"/>
      <c r="C16" s="3" t="s">
        <v>336</v>
      </c>
      <c r="D16" s="122" t="s">
        <v>32</v>
      </c>
      <c r="E16" s="47" t="s">
        <v>16</v>
      </c>
      <c r="F16" s="47" t="s">
        <v>16</v>
      </c>
      <c r="G16" s="122"/>
      <c r="H16" s="122">
        <v>1</v>
      </c>
      <c r="I16" s="122">
        <v>1</v>
      </c>
      <c r="J16" s="5">
        <v>6500</v>
      </c>
      <c r="K16" s="6">
        <f t="shared" si="0"/>
        <v>6500</v>
      </c>
    </row>
    <row r="17" spans="1:11">
      <c r="A17" s="1" t="s">
        <v>15</v>
      </c>
      <c r="B17" s="164"/>
      <c r="C17" s="3" t="s">
        <v>336</v>
      </c>
      <c r="D17" s="122" t="s">
        <v>32</v>
      </c>
      <c r="E17" s="47" t="s">
        <v>16</v>
      </c>
      <c r="F17" s="47" t="s">
        <v>16</v>
      </c>
      <c r="G17" s="122"/>
      <c r="H17" s="122">
        <v>1</v>
      </c>
      <c r="I17" s="122">
        <v>1</v>
      </c>
      <c r="J17" s="5">
        <v>6500</v>
      </c>
      <c r="K17" s="6">
        <f t="shared" si="0"/>
        <v>6500</v>
      </c>
    </row>
    <row r="18" spans="1:11">
      <c r="A18" s="1" t="s">
        <v>15</v>
      </c>
      <c r="B18" s="164"/>
      <c r="C18" s="3" t="s">
        <v>336</v>
      </c>
      <c r="D18" s="122" t="s">
        <v>32</v>
      </c>
      <c r="E18" s="47" t="s">
        <v>16</v>
      </c>
      <c r="F18" s="47" t="s">
        <v>16</v>
      </c>
      <c r="G18" s="122"/>
      <c r="H18" s="122">
        <v>1</v>
      </c>
      <c r="I18" s="122">
        <v>1</v>
      </c>
      <c r="J18" s="5">
        <v>6500</v>
      </c>
      <c r="K18" s="6">
        <f t="shared" si="0"/>
        <v>6500</v>
      </c>
    </row>
    <row r="19" spans="1:11">
      <c r="A19" s="1" t="s">
        <v>15</v>
      </c>
      <c r="B19" s="164"/>
      <c r="C19" s="3" t="s">
        <v>882</v>
      </c>
      <c r="D19" s="122" t="s">
        <v>439</v>
      </c>
      <c r="E19" s="47" t="s">
        <v>16</v>
      </c>
      <c r="F19" s="47" t="s">
        <v>16</v>
      </c>
      <c r="G19" s="122">
        <v>1</v>
      </c>
      <c r="H19" s="122"/>
      <c r="I19" s="122">
        <v>1</v>
      </c>
      <c r="J19" s="5">
        <v>2500</v>
      </c>
      <c r="K19" s="6">
        <f t="shared" si="0"/>
        <v>2500</v>
      </c>
    </row>
    <row r="20" spans="1:11">
      <c r="A20" s="1" t="s">
        <v>15</v>
      </c>
      <c r="B20" s="164"/>
      <c r="C20" s="3" t="s">
        <v>71</v>
      </c>
      <c r="D20" s="122" t="s">
        <v>56</v>
      </c>
      <c r="E20" s="47" t="s">
        <v>16</v>
      </c>
      <c r="F20" s="47" t="s">
        <v>16</v>
      </c>
      <c r="G20" s="122">
        <v>1</v>
      </c>
      <c r="H20" s="122"/>
      <c r="I20" s="122">
        <v>1</v>
      </c>
      <c r="J20" s="5">
        <v>2500</v>
      </c>
      <c r="K20" s="6">
        <f t="shared" si="0"/>
        <v>2500</v>
      </c>
    </row>
    <row r="21" spans="1:11">
      <c r="A21" s="1" t="s">
        <v>15</v>
      </c>
      <c r="B21" s="164"/>
      <c r="C21" s="3" t="s">
        <v>291</v>
      </c>
      <c r="D21" s="122" t="s">
        <v>32</v>
      </c>
      <c r="E21" s="47" t="s">
        <v>16</v>
      </c>
      <c r="F21" s="47" t="s">
        <v>16</v>
      </c>
      <c r="G21" s="122"/>
      <c r="H21" s="122">
        <v>1</v>
      </c>
      <c r="I21" s="122">
        <v>1</v>
      </c>
      <c r="J21" s="5">
        <v>4500</v>
      </c>
      <c r="K21" s="6">
        <f t="shared" si="0"/>
        <v>4500</v>
      </c>
    </row>
    <row r="22" spans="1:11">
      <c r="A22" s="1" t="s">
        <v>15</v>
      </c>
      <c r="B22" s="164"/>
      <c r="C22" s="3" t="s">
        <v>333</v>
      </c>
      <c r="D22" s="122" t="s">
        <v>32</v>
      </c>
      <c r="E22" s="47" t="s">
        <v>16</v>
      </c>
      <c r="F22" s="47" t="s">
        <v>16</v>
      </c>
      <c r="G22" s="122"/>
      <c r="H22" s="122">
        <v>1</v>
      </c>
      <c r="I22" s="122">
        <v>1</v>
      </c>
      <c r="J22" s="5">
        <v>6500</v>
      </c>
      <c r="K22" s="6">
        <f t="shared" si="0"/>
        <v>6500</v>
      </c>
    </row>
    <row r="23" spans="1:11">
      <c r="A23" s="1" t="s">
        <v>15</v>
      </c>
      <c r="B23" s="164"/>
      <c r="C23" s="3" t="s">
        <v>86</v>
      </c>
      <c r="D23" s="122" t="s">
        <v>516</v>
      </c>
      <c r="E23" s="47" t="s">
        <v>16</v>
      </c>
      <c r="F23" s="47" t="s">
        <v>16</v>
      </c>
      <c r="G23" s="122">
        <v>1</v>
      </c>
      <c r="H23" s="122"/>
      <c r="I23" s="122">
        <v>1</v>
      </c>
      <c r="J23" s="5">
        <v>30000</v>
      </c>
      <c r="K23" s="6">
        <f t="shared" si="0"/>
        <v>30000</v>
      </c>
    </row>
    <row r="24" spans="1:11">
      <c r="A24" s="1" t="s">
        <v>15</v>
      </c>
      <c r="B24" s="164"/>
      <c r="C24" s="3" t="s">
        <v>86</v>
      </c>
      <c r="D24" s="122" t="s">
        <v>32</v>
      </c>
      <c r="E24" s="47" t="s">
        <v>16</v>
      </c>
      <c r="F24" s="47" t="s">
        <v>16</v>
      </c>
      <c r="G24" s="122">
        <v>1</v>
      </c>
      <c r="H24" s="122"/>
      <c r="I24" s="122">
        <v>1</v>
      </c>
      <c r="J24" s="5">
        <v>30000</v>
      </c>
      <c r="K24" s="6">
        <f t="shared" si="0"/>
        <v>30000</v>
      </c>
    </row>
    <row r="25" spans="1:11">
      <c r="A25" s="1" t="s">
        <v>15</v>
      </c>
      <c r="B25" s="164"/>
      <c r="C25" s="3" t="s">
        <v>86</v>
      </c>
      <c r="D25" s="122" t="s">
        <v>32</v>
      </c>
      <c r="E25" s="47" t="s">
        <v>16</v>
      </c>
      <c r="F25" s="47" t="s">
        <v>16</v>
      </c>
      <c r="G25" s="122"/>
      <c r="H25" s="122">
        <v>1</v>
      </c>
      <c r="I25" s="122">
        <v>1</v>
      </c>
      <c r="J25" s="5">
        <v>30000</v>
      </c>
      <c r="K25" s="6">
        <f t="shared" si="0"/>
        <v>30000</v>
      </c>
    </row>
    <row r="26" spans="1:11">
      <c r="A26" s="1" t="s">
        <v>15</v>
      </c>
      <c r="B26" s="164"/>
      <c r="C26" s="3" t="s">
        <v>86</v>
      </c>
      <c r="D26" s="122" t="s">
        <v>32</v>
      </c>
      <c r="E26" s="47" t="s">
        <v>16</v>
      </c>
      <c r="F26" s="47" t="s">
        <v>16</v>
      </c>
      <c r="G26" s="122"/>
      <c r="H26" s="122">
        <v>1</v>
      </c>
      <c r="I26" s="122">
        <v>1</v>
      </c>
      <c r="J26" s="5">
        <v>30000</v>
      </c>
      <c r="K26" s="6">
        <f t="shared" si="0"/>
        <v>30000</v>
      </c>
    </row>
    <row r="27" spans="1:11">
      <c r="A27" s="1" t="s">
        <v>15</v>
      </c>
      <c r="B27" s="164"/>
      <c r="C27" s="3" t="s">
        <v>86</v>
      </c>
      <c r="D27" s="122" t="s">
        <v>32</v>
      </c>
      <c r="E27" s="47" t="s">
        <v>16</v>
      </c>
      <c r="F27" s="47" t="s">
        <v>16</v>
      </c>
      <c r="G27" s="122"/>
      <c r="H27" s="122">
        <v>1</v>
      </c>
      <c r="I27" s="122">
        <v>1</v>
      </c>
      <c r="J27" s="5">
        <v>30000</v>
      </c>
      <c r="K27" s="6">
        <f t="shared" si="0"/>
        <v>30000</v>
      </c>
    </row>
    <row r="28" spans="1:11">
      <c r="A28" s="1" t="s">
        <v>15</v>
      </c>
      <c r="B28" s="164"/>
      <c r="C28" s="3" t="s">
        <v>86</v>
      </c>
      <c r="D28" s="122" t="s">
        <v>32</v>
      </c>
      <c r="E28" s="47" t="s">
        <v>16</v>
      </c>
      <c r="F28" s="47" t="s">
        <v>16</v>
      </c>
      <c r="G28" s="122"/>
      <c r="H28" s="122">
        <v>1</v>
      </c>
      <c r="I28" s="122">
        <v>1</v>
      </c>
      <c r="J28" s="5">
        <v>30000</v>
      </c>
      <c r="K28" s="6">
        <f t="shared" si="0"/>
        <v>30000</v>
      </c>
    </row>
    <row r="29" spans="1:11">
      <c r="A29" s="1" t="s">
        <v>15</v>
      </c>
      <c r="B29" s="164"/>
      <c r="C29" s="3" t="s">
        <v>86</v>
      </c>
      <c r="D29" s="122" t="s">
        <v>32</v>
      </c>
      <c r="E29" s="47" t="s">
        <v>16</v>
      </c>
      <c r="F29" s="47" t="s">
        <v>16</v>
      </c>
      <c r="G29" s="122"/>
      <c r="H29" s="122">
        <v>1</v>
      </c>
      <c r="I29" s="122">
        <v>1</v>
      </c>
      <c r="J29" s="5">
        <v>30000</v>
      </c>
      <c r="K29" s="6">
        <f t="shared" si="0"/>
        <v>30000</v>
      </c>
    </row>
    <row r="30" spans="1:11">
      <c r="A30" s="1" t="s">
        <v>15</v>
      </c>
      <c r="B30" s="164"/>
      <c r="C30" s="3" t="s">
        <v>86</v>
      </c>
      <c r="D30" s="122" t="s">
        <v>32</v>
      </c>
      <c r="E30" s="47" t="s">
        <v>16</v>
      </c>
      <c r="F30" s="47" t="s">
        <v>16</v>
      </c>
      <c r="G30" s="122"/>
      <c r="H30" s="122">
        <v>1</v>
      </c>
      <c r="I30" s="122">
        <v>1</v>
      </c>
      <c r="J30" s="5">
        <v>30000</v>
      </c>
      <c r="K30" s="6">
        <f t="shared" si="0"/>
        <v>30000</v>
      </c>
    </row>
    <row r="31" spans="1:11">
      <c r="A31" s="1" t="s">
        <v>15</v>
      </c>
      <c r="B31" s="164"/>
      <c r="C31" s="3" t="s">
        <v>441</v>
      </c>
      <c r="D31" s="122" t="s">
        <v>102</v>
      </c>
      <c r="E31" s="122" t="s">
        <v>887</v>
      </c>
      <c r="F31" s="47" t="s">
        <v>16</v>
      </c>
      <c r="G31" s="122">
        <v>1</v>
      </c>
      <c r="H31" s="122"/>
      <c r="I31" s="122">
        <v>1</v>
      </c>
      <c r="J31" s="5">
        <v>15000</v>
      </c>
      <c r="K31" s="6">
        <f t="shared" si="0"/>
        <v>15000</v>
      </c>
    </row>
    <row r="32" spans="1:11">
      <c r="A32" s="1" t="s">
        <v>15</v>
      </c>
      <c r="B32" s="164"/>
      <c r="C32" s="3" t="s">
        <v>883</v>
      </c>
      <c r="D32" s="122" t="s">
        <v>885</v>
      </c>
      <c r="E32" s="47" t="s">
        <v>16</v>
      </c>
      <c r="F32" s="47" t="s">
        <v>16</v>
      </c>
      <c r="G32" s="122">
        <v>1</v>
      </c>
      <c r="H32" s="122"/>
      <c r="I32" s="122">
        <v>1</v>
      </c>
      <c r="J32" s="5">
        <v>4500</v>
      </c>
      <c r="K32" s="6">
        <f t="shared" si="0"/>
        <v>4500</v>
      </c>
    </row>
    <row r="33" spans="1:11">
      <c r="A33" s="1" t="s">
        <v>15</v>
      </c>
      <c r="B33" s="164"/>
      <c r="C33" s="3" t="s">
        <v>884</v>
      </c>
      <c r="D33" s="122" t="s">
        <v>886</v>
      </c>
      <c r="E33" s="122" t="s">
        <v>888</v>
      </c>
      <c r="F33" s="47" t="s">
        <v>16</v>
      </c>
      <c r="G33" s="122">
        <v>1</v>
      </c>
      <c r="H33" s="122"/>
      <c r="I33" s="122">
        <v>1</v>
      </c>
      <c r="J33" s="5">
        <v>200000</v>
      </c>
      <c r="K33" s="6">
        <f t="shared" si="0"/>
        <v>200000</v>
      </c>
    </row>
    <row r="34" spans="1:11">
      <c r="A34" s="1" t="s">
        <v>15</v>
      </c>
      <c r="B34" s="164"/>
      <c r="C34" s="3" t="s">
        <v>105</v>
      </c>
      <c r="D34" s="122" t="s">
        <v>625</v>
      </c>
      <c r="E34" s="47" t="s">
        <v>16</v>
      </c>
      <c r="F34" s="122" t="s">
        <v>889</v>
      </c>
      <c r="G34" s="122">
        <v>1</v>
      </c>
      <c r="H34" s="122"/>
      <c r="I34" s="122">
        <v>1</v>
      </c>
      <c r="J34" s="5">
        <v>375000</v>
      </c>
      <c r="K34" s="6">
        <f t="shared" si="0"/>
        <v>375000</v>
      </c>
    </row>
    <row r="35" spans="1:11">
      <c r="A35" s="1" t="s">
        <v>15</v>
      </c>
      <c r="B35" s="161" t="s">
        <v>436</v>
      </c>
      <c r="C35" s="3" t="s">
        <v>362</v>
      </c>
      <c r="D35" s="122" t="s">
        <v>457</v>
      </c>
      <c r="E35" s="47" t="s">
        <v>16</v>
      </c>
      <c r="F35" s="47" t="s">
        <v>16</v>
      </c>
      <c r="G35" s="122">
        <v>1</v>
      </c>
      <c r="H35" s="122"/>
      <c r="I35" s="122">
        <v>1</v>
      </c>
      <c r="J35" s="5">
        <v>650</v>
      </c>
      <c r="K35" s="6">
        <f t="shared" si="0"/>
        <v>650</v>
      </c>
    </row>
    <row r="36" spans="1:11">
      <c r="A36" s="1" t="s">
        <v>15</v>
      </c>
      <c r="B36" s="161"/>
      <c r="C36" s="3" t="s">
        <v>71</v>
      </c>
      <c r="D36" s="122" t="s">
        <v>56</v>
      </c>
      <c r="E36" s="47" t="s">
        <v>16</v>
      </c>
      <c r="F36" s="47" t="s">
        <v>16</v>
      </c>
      <c r="G36" s="122">
        <v>1</v>
      </c>
      <c r="H36" s="122"/>
      <c r="I36" s="122">
        <v>1</v>
      </c>
      <c r="J36" s="5">
        <v>2500</v>
      </c>
      <c r="K36" s="6">
        <f t="shared" si="0"/>
        <v>2500</v>
      </c>
    </row>
    <row r="37" spans="1:11">
      <c r="A37" s="1" t="s">
        <v>15</v>
      </c>
      <c r="B37" s="161"/>
      <c r="C37" s="3" t="s">
        <v>333</v>
      </c>
      <c r="D37" s="122" t="s">
        <v>775</v>
      </c>
      <c r="E37" s="47" t="s">
        <v>16</v>
      </c>
      <c r="F37" s="47" t="s">
        <v>16</v>
      </c>
      <c r="G37" s="122">
        <v>1</v>
      </c>
      <c r="H37" s="122"/>
      <c r="I37" s="122">
        <v>1</v>
      </c>
      <c r="J37" s="5">
        <v>6500</v>
      </c>
      <c r="K37" s="6">
        <f t="shared" si="0"/>
        <v>6500</v>
      </c>
    </row>
    <row r="38" spans="1:11">
      <c r="A38" s="1" t="s">
        <v>15</v>
      </c>
      <c r="B38" s="156" t="s">
        <v>659</v>
      </c>
      <c r="C38" s="3" t="s">
        <v>336</v>
      </c>
      <c r="D38" s="122" t="s">
        <v>32</v>
      </c>
      <c r="E38" s="47" t="s">
        <v>16</v>
      </c>
      <c r="F38" s="47" t="s">
        <v>16</v>
      </c>
      <c r="G38" s="122">
        <v>1</v>
      </c>
      <c r="H38" s="122"/>
      <c r="I38" s="122">
        <v>1</v>
      </c>
      <c r="J38" s="5">
        <v>6500</v>
      </c>
      <c r="K38" s="6">
        <f t="shared" si="0"/>
        <v>6500</v>
      </c>
    </row>
    <row r="39" spans="1:11">
      <c r="A39" s="1" t="s">
        <v>15</v>
      </c>
      <c r="B39" s="156"/>
      <c r="C39" s="3" t="s">
        <v>42</v>
      </c>
      <c r="D39" s="122" t="s">
        <v>230</v>
      </c>
      <c r="E39" s="47" t="s">
        <v>16</v>
      </c>
      <c r="F39" s="47" t="s">
        <v>16</v>
      </c>
      <c r="G39" s="122">
        <v>1</v>
      </c>
      <c r="H39" s="122"/>
      <c r="I39" s="122">
        <v>1</v>
      </c>
      <c r="J39" s="5">
        <v>1200</v>
      </c>
      <c r="K39" s="6">
        <f t="shared" si="0"/>
        <v>1200</v>
      </c>
    </row>
    <row r="40" spans="1:11">
      <c r="A40" s="1" t="s">
        <v>15</v>
      </c>
      <c r="B40" s="161" t="s">
        <v>369</v>
      </c>
      <c r="C40" s="3" t="s">
        <v>771</v>
      </c>
      <c r="D40" s="122" t="s">
        <v>823</v>
      </c>
      <c r="E40" s="122" t="s">
        <v>891</v>
      </c>
      <c r="F40" s="122" t="s">
        <v>895</v>
      </c>
      <c r="G40" s="122">
        <v>1</v>
      </c>
      <c r="H40" s="122"/>
      <c r="I40" s="122">
        <v>1</v>
      </c>
      <c r="J40" s="5">
        <v>450000</v>
      </c>
      <c r="K40" s="6">
        <f t="shared" si="0"/>
        <v>450000</v>
      </c>
    </row>
    <row r="41" spans="1:11">
      <c r="A41" s="1" t="s">
        <v>15</v>
      </c>
      <c r="B41" s="161"/>
      <c r="C41" s="3" t="s">
        <v>771</v>
      </c>
      <c r="D41" s="122" t="s">
        <v>823</v>
      </c>
      <c r="E41" s="47" t="s">
        <v>16</v>
      </c>
      <c r="F41" s="47" t="s">
        <v>16</v>
      </c>
      <c r="G41" s="122">
        <v>1</v>
      </c>
      <c r="H41" s="122"/>
      <c r="I41" s="122">
        <v>1</v>
      </c>
      <c r="J41" s="5">
        <v>450000</v>
      </c>
      <c r="K41" s="6">
        <f t="shared" si="0"/>
        <v>450000</v>
      </c>
    </row>
    <row r="42" spans="1:11">
      <c r="A42" s="1" t="s">
        <v>15</v>
      </c>
      <c r="B42" s="161"/>
      <c r="C42" s="3" t="s">
        <v>317</v>
      </c>
      <c r="D42" s="122" t="s">
        <v>890</v>
      </c>
      <c r="E42" s="122" t="s">
        <v>892</v>
      </c>
      <c r="F42" s="122">
        <v>1306128134</v>
      </c>
      <c r="G42" s="122">
        <v>1</v>
      </c>
      <c r="H42" s="122"/>
      <c r="I42" s="122">
        <v>1</v>
      </c>
      <c r="J42" s="5">
        <v>52000</v>
      </c>
      <c r="K42" s="6">
        <f t="shared" si="0"/>
        <v>52000</v>
      </c>
    </row>
    <row r="43" spans="1:11">
      <c r="A43" s="1" t="s">
        <v>15</v>
      </c>
      <c r="B43" s="161"/>
      <c r="C43" s="3" t="s">
        <v>317</v>
      </c>
      <c r="D43" s="122" t="s">
        <v>20</v>
      </c>
      <c r="E43" s="122" t="s">
        <v>893</v>
      </c>
      <c r="F43" s="122" t="s">
        <v>896</v>
      </c>
      <c r="G43" s="122"/>
      <c r="H43" s="122">
        <v>1</v>
      </c>
      <c r="I43" s="122">
        <v>1</v>
      </c>
      <c r="J43" s="5">
        <v>52000</v>
      </c>
      <c r="K43" s="6">
        <f t="shared" si="0"/>
        <v>52000</v>
      </c>
    </row>
    <row r="44" spans="1:11">
      <c r="A44" s="1" t="s">
        <v>15</v>
      </c>
      <c r="B44" s="161"/>
      <c r="C44" s="3" t="s">
        <v>317</v>
      </c>
      <c r="D44" s="122" t="s">
        <v>40</v>
      </c>
      <c r="E44" s="122" t="s">
        <v>894</v>
      </c>
      <c r="F44" s="47" t="s">
        <v>16</v>
      </c>
      <c r="G44" s="122"/>
      <c r="H44" s="122">
        <v>1</v>
      </c>
      <c r="I44" s="122">
        <v>1</v>
      </c>
      <c r="J44" s="5">
        <v>52000</v>
      </c>
      <c r="K44" s="6">
        <f t="shared" si="0"/>
        <v>52000</v>
      </c>
    </row>
    <row r="45" spans="1:11">
      <c r="A45" s="1" t="s">
        <v>15</v>
      </c>
      <c r="B45" s="161"/>
      <c r="C45" s="3" t="s">
        <v>763</v>
      </c>
      <c r="D45" s="122" t="s">
        <v>32</v>
      </c>
      <c r="E45" s="47" t="s">
        <v>16</v>
      </c>
      <c r="F45" s="47" t="s">
        <v>16</v>
      </c>
      <c r="G45" s="122">
        <v>1</v>
      </c>
      <c r="H45" s="122"/>
      <c r="I45" s="122">
        <v>1</v>
      </c>
      <c r="J45" s="5">
        <v>10000</v>
      </c>
      <c r="K45" s="6">
        <f t="shared" si="0"/>
        <v>10000</v>
      </c>
    </row>
    <row r="46" spans="1:11">
      <c r="A46" s="1" t="s">
        <v>15</v>
      </c>
      <c r="B46" s="161"/>
      <c r="C46" s="3" t="s">
        <v>763</v>
      </c>
      <c r="D46" s="122" t="s">
        <v>32</v>
      </c>
      <c r="E46" s="47" t="s">
        <v>16</v>
      </c>
      <c r="F46" s="47" t="s">
        <v>16</v>
      </c>
      <c r="G46" s="122"/>
      <c r="H46" s="122">
        <v>1</v>
      </c>
      <c r="I46" s="122">
        <v>1</v>
      </c>
      <c r="J46" s="5">
        <v>10000</v>
      </c>
      <c r="K46" s="6">
        <f t="shared" si="0"/>
        <v>10000</v>
      </c>
    </row>
    <row r="47" spans="1:11">
      <c r="A47" s="1" t="s">
        <v>15</v>
      </c>
      <c r="B47" s="161"/>
      <c r="C47" s="3" t="s">
        <v>469</v>
      </c>
      <c r="D47" s="122" t="s">
        <v>32</v>
      </c>
      <c r="E47" s="122" t="s">
        <v>900</v>
      </c>
      <c r="F47" s="47" t="s">
        <v>16</v>
      </c>
      <c r="G47" s="122">
        <v>1</v>
      </c>
      <c r="H47" s="122"/>
      <c r="I47" s="122">
        <v>1</v>
      </c>
      <c r="J47" s="5">
        <v>4500</v>
      </c>
      <c r="K47" s="6">
        <f t="shared" si="0"/>
        <v>4500</v>
      </c>
    </row>
    <row r="48" spans="1:11">
      <c r="A48" s="1" t="s">
        <v>15</v>
      </c>
      <c r="B48" s="161"/>
      <c r="C48" s="3" t="s">
        <v>94</v>
      </c>
      <c r="D48" s="122" t="s">
        <v>898</v>
      </c>
      <c r="E48" s="47" t="s">
        <v>16</v>
      </c>
      <c r="F48" s="47" t="s">
        <v>16</v>
      </c>
      <c r="G48" s="122"/>
      <c r="H48" s="122">
        <v>1</v>
      </c>
      <c r="I48" s="122">
        <v>1</v>
      </c>
      <c r="J48" s="5">
        <v>6500</v>
      </c>
      <c r="K48" s="6">
        <f t="shared" si="0"/>
        <v>6500</v>
      </c>
    </row>
    <row r="49" spans="1:11">
      <c r="A49" s="1" t="s">
        <v>15</v>
      </c>
      <c r="B49" s="161"/>
      <c r="C49" s="3" t="s">
        <v>94</v>
      </c>
      <c r="D49" s="122" t="s">
        <v>898</v>
      </c>
      <c r="E49" s="47" t="s">
        <v>16</v>
      </c>
      <c r="F49" s="47" t="s">
        <v>16</v>
      </c>
      <c r="G49" s="122"/>
      <c r="H49" s="122">
        <v>1</v>
      </c>
      <c r="I49" s="122">
        <v>1</v>
      </c>
      <c r="J49" s="5">
        <v>6500</v>
      </c>
      <c r="K49" s="6">
        <f t="shared" si="0"/>
        <v>6500</v>
      </c>
    </row>
    <row r="50" spans="1:11">
      <c r="A50" s="1" t="s">
        <v>15</v>
      </c>
      <c r="B50" s="161"/>
      <c r="C50" s="3" t="s">
        <v>42</v>
      </c>
      <c r="D50" s="122" t="s">
        <v>32</v>
      </c>
      <c r="E50" s="47" t="s">
        <v>16</v>
      </c>
      <c r="F50" s="47" t="s">
        <v>16</v>
      </c>
      <c r="G50" s="122">
        <v>1</v>
      </c>
      <c r="H50" s="122"/>
      <c r="I50" s="122">
        <v>1</v>
      </c>
      <c r="J50" s="5">
        <v>1200</v>
      </c>
      <c r="K50" s="6">
        <f t="shared" si="0"/>
        <v>1200</v>
      </c>
    </row>
    <row r="51" spans="1:11">
      <c r="A51" s="1" t="s">
        <v>15</v>
      </c>
      <c r="B51" s="161"/>
      <c r="C51" s="3" t="s">
        <v>42</v>
      </c>
      <c r="D51" s="122" t="s">
        <v>32</v>
      </c>
      <c r="E51" s="47" t="s">
        <v>16</v>
      </c>
      <c r="F51" s="47" t="s">
        <v>16</v>
      </c>
      <c r="G51" s="122"/>
      <c r="H51" s="122">
        <v>1</v>
      </c>
      <c r="I51" s="122">
        <v>1</v>
      </c>
      <c r="J51" s="5">
        <v>1200</v>
      </c>
      <c r="K51" s="6">
        <f t="shared" si="0"/>
        <v>1200</v>
      </c>
    </row>
    <row r="52" spans="1:11">
      <c r="A52" s="1" t="s">
        <v>15</v>
      </c>
      <c r="B52" s="161"/>
      <c r="C52" s="3" t="s">
        <v>94</v>
      </c>
      <c r="D52" s="122" t="s">
        <v>899</v>
      </c>
      <c r="E52" s="47" t="s">
        <v>16</v>
      </c>
      <c r="F52" s="47" t="s">
        <v>16</v>
      </c>
      <c r="G52" s="122">
        <v>1</v>
      </c>
      <c r="H52" s="122"/>
      <c r="I52" s="122">
        <v>1</v>
      </c>
      <c r="J52" s="5">
        <v>6500</v>
      </c>
      <c r="K52" s="6">
        <f t="shared" si="0"/>
        <v>6500</v>
      </c>
    </row>
    <row r="53" spans="1:11" ht="15.75" thickBot="1">
      <c r="A53" s="8" t="s">
        <v>15</v>
      </c>
      <c r="B53" s="210"/>
      <c r="C53" s="21" t="s">
        <v>42</v>
      </c>
      <c r="D53" s="126" t="s">
        <v>32</v>
      </c>
      <c r="E53" s="48" t="s">
        <v>16</v>
      </c>
      <c r="F53" s="48" t="s">
        <v>16</v>
      </c>
      <c r="G53" s="126">
        <v>1</v>
      </c>
      <c r="H53" s="126"/>
      <c r="I53" s="126">
        <v>1</v>
      </c>
      <c r="J53" s="23">
        <v>1200</v>
      </c>
      <c r="K53" s="29">
        <f t="shared" si="0"/>
        <v>1200</v>
      </c>
    </row>
    <row r="54" spans="1:11">
      <c r="A54" s="38" t="s">
        <v>15</v>
      </c>
      <c r="B54" s="266" t="s">
        <v>467</v>
      </c>
      <c r="C54" s="258" t="s">
        <v>897</v>
      </c>
      <c r="D54" s="235" t="s">
        <v>67</v>
      </c>
      <c r="E54" s="235" t="s">
        <v>542</v>
      </c>
      <c r="F54" s="235" t="s">
        <v>901</v>
      </c>
      <c r="G54" s="235">
        <v>1</v>
      </c>
      <c r="H54" s="235"/>
      <c r="I54" s="235">
        <v>1</v>
      </c>
      <c r="J54" s="262">
        <v>250000</v>
      </c>
      <c r="K54" s="263">
        <f t="shared" si="0"/>
        <v>250000</v>
      </c>
    </row>
    <row r="55" spans="1:11">
      <c r="A55" s="1" t="s">
        <v>15</v>
      </c>
      <c r="B55" s="161"/>
      <c r="C55" s="3" t="s">
        <v>440</v>
      </c>
      <c r="D55" s="122" t="s">
        <v>67</v>
      </c>
      <c r="E55" s="122" t="s">
        <v>543</v>
      </c>
      <c r="F55" s="122" t="s">
        <v>903</v>
      </c>
      <c r="G55" s="122">
        <v>1</v>
      </c>
      <c r="H55" s="122"/>
      <c r="I55" s="122">
        <v>1</v>
      </c>
      <c r="J55" s="5">
        <v>250000</v>
      </c>
      <c r="K55" s="6">
        <f t="shared" si="0"/>
        <v>250000</v>
      </c>
    </row>
    <row r="56" spans="1:11">
      <c r="A56" s="1" t="s">
        <v>15</v>
      </c>
      <c r="B56" s="161"/>
      <c r="C56" s="3" t="s">
        <v>71</v>
      </c>
      <c r="D56" s="122" t="s">
        <v>56</v>
      </c>
      <c r="E56" s="47" t="s">
        <v>16</v>
      </c>
      <c r="F56" s="47" t="s">
        <v>16</v>
      </c>
      <c r="G56" s="122">
        <v>1</v>
      </c>
      <c r="H56" s="122"/>
      <c r="I56" s="122">
        <v>1</v>
      </c>
      <c r="J56" s="5">
        <v>2500</v>
      </c>
      <c r="K56" s="6">
        <f t="shared" si="0"/>
        <v>2500</v>
      </c>
    </row>
    <row r="57" spans="1:11">
      <c r="A57" s="1" t="s">
        <v>15</v>
      </c>
      <c r="B57" s="161"/>
      <c r="C57" s="3" t="s">
        <v>71</v>
      </c>
      <c r="D57" s="122" t="s">
        <v>56</v>
      </c>
      <c r="E57" s="47" t="s">
        <v>16</v>
      </c>
      <c r="F57" s="47" t="s">
        <v>16</v>
      </c>
      <c r="G57" s="122"/>
      <c r="H57" s="122">
        <v>1</v>
      </c>
      <c r="I57" s="122">
        <v>1</v>
      </c>
      <c r="J57" s="5">
        <v>2500</v>
      </c>
      <c r="K57" s="6">
        <f t="shared" si="0"/>
        <v>2500</v>
      </c>
    </row>
    <row r="58" spans="1:11">
      <c r="A58" s="1" t="s">
        <v>15</v>
      </c>
      <c r="B58" s="161"/>
      <c r="C58" s="3" t="s">
        <v>42</v>
      </c>
      <c r="D58" s="122" t="s">
        <v>458</v>
      </c>
      <c r="E58" s="47" t="s">
        <v>16</v>
      </c>
      <c r="F58" s="47" t="s">
        <v>16</v>
      </c>
      <c r="G58" s="122">
        <v>1</v>
      </c>
      <c r="H58" s="122"/>
      <c r="I58" s="122">
        <v>1</v>
      </c>
      <c r="J58" s="5">
        <v>1200</v>
      </c>
      <c r="K58" s="6">
        <f t="shared" si="0"/>
        <v>1200</v>
      </c>
    </row>
    <row r="59" spans="1:11">
      <c r="A59" s="1" t="s">
        <v>15</v>
      </c>
      <c r="B59" s="161"/>
      <c r="C59" s="3" t="s">
        <v>42</v>
      </c>
      <c r="D59" s="122" t="s">
        <v>230</v>
      </c>
      <c r="E59" s="47" t="s">
        <v>16</v>
      </c>
      <c r="F59" s="47" t="s">
        <v>16</v>
      </c>
      <c r="G59" s="122"/>
      <c r="H59" s="122">
        <v>1</v>
      </c>
      <c r="I59" s="122">
        <v>1</v>
      </c>
      <c r="J59" s="5">
        <v>1200</v>
      </c>
      <c r="K59" s="6">
        <f t="shared" si="0"/>
        <v>1200</v>
      </c>
    </row>
    <row r="60" spans="1:11">
      <c r="A60" s="1" t="s">
        <v>15</v>
      </c>
      <c r="B60" s="161"/>
      <c r="C60" s="3" t="s">
        <v>362</v>
      </c>
      <c r="D60" s="122" t="s">
        <v>37</v>
      </c>
      <c r="E60" s="47" t="s">
        <v>16</v>
      </c>
      <c r="F60" s="122">
        <v>272432</v>
      </c>
      <c r="G60" s="122">
        <v>1</v>
      </c>
      <c r="H60" s="122"/>
      <c r="I60" s="122">
        <v>1</v>
      </c>
      <c r="J60" s="5">
        <v>650</v>
      </c>
      <c r="K60" s="6">
        <f t="shared" si="0"/>
        <v>650</v>
      </c>
    </row>
    <row r="61" spans="1:11">
      <c r="A61" s="1" t="s">
        <v>15</v>
      </c>
      <c r="B61" s="161" t="s">
        <v>602</v>
      </c>
      <c r="C61" s="3" t="s">
        <v>42</v>
      </c>
      <c r="D61" s="122" t="s">
        <v>32</v>
      </c>
      <c r="E61" s="47" t="s">
        <v>16</v>
      </c>
      <c r="F61" s="47" t="s">
        <v>16</v>
      </c>
      <c r="G61" s="122">
        <v>1</v>
      </c>
      <c r="H61" s="122"/>
      <c r="I61" s="122">
        <v>1</v>
      </c>
      <c r="J61" s="5">
        <v>1200</v>
      </c>
      <c r="K61" s="6">
        <f t="shared" si="0"/>
        <v>1200</v>
      </c>
    </row>
    <row r="62" spans="1:11">
      <c r="A62" s="1" t="s">
        <v>15</v>
      </c>
      <c r="B62" s="161"/>
      <c r="C62" s="3" t="s">
        <v>441</v>
      </c>
      <c r="D62" s="122" t="s">
        <v>444</v>
      </c>
      <c r="E62" s="47" t="s">
        <v>16</v>
      </c>
      <c r="F62" s="122" t="s">
        <v>910</v>
      </c>
      <c r="G62" s="122">
        <v>1</v>
      </c>
      <c r="H62" s="122"/>
      <c r="I62" s="122">
        <v>1</v>
      </c>
      <c r="J62" s="5">
        <v>15000</v>
      </c>
      <c r="K62" s="6">
        <f t="shared" si="0"/>
        <v>15000</v>
      </c>
    </row>
    <row r="63" spans="1:11">
      <c r="A63" s="1" t="s">
        <v>15</v>
      </c>
      <c r="B63" s="161"/>
      <c r="C63" s="3" t="s">
        <v>904</v>
      </c>
      <c r="D63" s="122" t="s">
        <v>356</v>
      </c>
      <c r="E63" s="47" t="s">
        <v>16</v>
      </c>
      <c r="F63" s="47" t="s">
        <v>16</v>
      </c>
      <c r="G63" s="122">
        <v>1</v>
      </c>
      <c r="H63" s="122"/>
      <c r="I63" s="122">
        <v>1</v>
      </c>
      <c r="J63" s="5">
        <v>2500</v>
      </c>
      <c r="K63" s="6">
        <f t="shared" si="0"/>
        <v>2500</v>
      </c>
    </row>
    <row r="64" spans="1:11">
      <c r="A64" s="1" t="s">
        <v>15</v>
      </c>
      <c r="B64" s="161"/>
      <c r="C64" s="3" t="s">
        <v>17</v>
      </c>
      <c r="D64" s="122" t="s">
        <v>906</v>
      </c>
      <c r="E64" s="47" t="s">
        <v>16</v>
      </c>
      <c r="F64" s="122">
        <v>130900657</v>
      </c>
      <c r="G64" s="122">
        <v>1</v>
      </c>
      <c r="H64" s="122"/>
      <c r="I64" s="122">
        <v>1</v>
      </c>
      <c r="J64" s="5">
        <v>6500</v>
      </c>
      <c r="K64" s="6">
        <f t="shared" si="0"/>
        <v>6500</v>
      </c>
    </row>
    <row r="65" spans="1:11">
      <c r="A65" s="1" t="s">
        <v>15</v>
      </c>
      <c r="B65" s="161" t="s">
        <v>351</v>
      </c>
      <c r="C65" s="3" t="s">
        <v>222</v>
      </c>
      <c r="D65" s="122" t="s">
        <v>32</v>
      </c>
      <c r="E65" s="47" t="s">
        <v>16</v>
      </c>
      <c r="F65" s="47" t="s">
        <v>16</v>
      </c>
      <c r="G65" s="122">
        <v>1</v>
      </c>
      <c r="H65" s="122"/>
      <c r="I65" s="122">
        <v>1</v>
      </c>
      <c r="J65" s="5">
        <v>14000</v>
      </c>
      <c r="K65" s="6">
        <f t="shared" si="0"/>
        <v>14000</v>
      </c>
    </row>
    <row r="66" spans="1:11">
      <c r="A66" s="1" t="s">
        <v>15</v>
      </c>
      <c r="B66" s="161"/>
      <c r="C66" s="3" t="s">
        <v>222</v>
      </c>
      <c r="D66" s="122" t="s">
        <v>32</v>
      </c>
      <c r="E66" s="47" t="s">
        <v>16</v>
      </c>
      <c r="F66" s="47" t="s">
        <v>16</v>
      </c>
      <c r="G66" s="122">
        <v>1</v>
      </c>
      <c r="H66" s="122"/>
      <c r="I66" s="122">
        <v>1</v>
      </c>
      <c r="J66" s="5">
        <v>14000</v>
      </c>
      <c r="K66" s="6">
        <f t="shared" si="0"/>
        <v>14000</v>
      </c>
    </row>
    <row r="67" spans="1:11">
      <c r="A67" s="1" t="s">
        <v>15</v>
      </c>
      <c r="B67" s="161"/>
      <c r="C67" s="3" t="s">
        <v>336</v>
      </c>
      <c r="D67" s="122" t="s">
        <v>32</v>
      </c>
      <c r="E67" s="47" t="s">
        <v>16</v>
      </c>
      <c r="F67" s="47" t="s">
        <v>16</v>
      </c>
      <c r="G67" s="122">
        <v>1</v>
      </c>
      <c r="H67" s="122"/>
      <c r="I67" s="122">
        <v>1</v>
      </c>
      <c r="J67" s="5">
        <v>6500</v>
      </c>
      <c r="K67" s="6">
        <f t="shared" si="0"/>
        <v>6500</v>
      </c>
    </row>
    <row r="68" spans="1:11">
      <c r="A68" s="1" t="s">
        <v>15</v>
      </c>
      <c r="B68" s="161"/>
      <c r="C68" s="3" t="s">
        <v>362</v>
      </c>
      <c r="D68" s="122" t="s">
        <v>37</v>
      </c>
      <c r="E68" s="47" t="s">
        <v>16</v>
      </c>
      <c r="F68" s="47" t="s">
        <v>16</v>
      </c>
      <c r="G68" s="122">
        <v>1</v>
      </c>
      <c r="H68" s="122"/>
      <c r="I68" s="122">
        <v>1</v>
      </c>
      <c r="J68" s="5">
        <v>650</v>
      </c>
      <c r="K68" s="6">
        <f t="shared" si="0"/>
        <v>650</v>
      </c>
    </row>
    <row r="69" spans="1:11">
      <c r="A69" s="1" t="s">
        <v>15</v>
      </c>
      <c r="B69" s="161"/>
      <c r="C69" s="3" t="s">
        <v>44</v>
      </c>
      <c r="D69" s="122" t="s">
        <v>539</v>
      </c>
      <c r="E69" s="47" t="s">
        <v>16</v>
      </c>
      <c r="F69" s="122">
        <v>51060</v>
      </c>
      <c r="G69" s="122">
        <v>1</v>
      </c>
      <c r="H69" s="122"/>
      <c r="I69" s="122">
        <v>1</v>
      </c>
      <c r="J69" s="5">
        <v>38000</v>
      </c>
      <c r="K69" s="6">
        <f t="shared" si="0"/>
        <v>38000</v>
      </c>
    </row>
    <row r="70" spans="1:11">
      <c r="A70" s="1" t="s">
        <v>15</v>
      </c>
      <c r="B70" s="161"/>
      <c r="C70" s="3" t="s">
        <v>352</v>
      </c>
      <c r="D70" s="122" t="s">
        <v>32</v>
      </c>
      <c r="E70" s="47" t="s">
        <v>16</v>
      </c>
      <c r="F70" s="47" t="s">
        <v>16</v>
      </c>
      <c r="G70" s="122">
        <v>1</v>
      </c>
      <c r="H70" s="122"/>
      <c r="I70" s="122">
        <v>1</v>
      </c>
      <c r="J70" s="5">
        <v>1100</v>
      </c>
      <c r="K70" s="6">
        <f t="shared" si="0"/>
        <v>1100</v>
      </c>
    </row>
    <row r="71" spans="1:11">
      <c r="A71" s="1" t="s">
        <v>15</v>
      </c>
      <c r="B71" s="161"/>
      <c r="C71" s="3" t="s">
        <v>904</v>
      </c>
      <c r="D71" s="122" t="s">
        <v>55</v>
      </c>
      <c r="E71" s="47" t="s">
        <v>16</v>
      </c>
      <c r="F71" s="47" t="s">
        <v>16</v>
      </c>
      <c r="G71" s="122">
        <v>1</v>
      </c>
      <c r="H71" s="122"/>
      <c r="I71" s="122">
        <v>1</v>
      </c>
      <c r="J71" s="5">
        <v>2500</v>
      </c>
      <c r="K71" s="6">
        <f t="shared" ref="K71:K123" si="1">J71*I71</f>
        <v>2500</v>
      </c>
    </row>
    <row r="72" spans="1:11">
      <c r="A72" s="1" t="s">
        <v>15</v>
      </c>
      <c r="B72" s="161"/>
      <c r="C72" s="3" t="s">
        <v>333</v>
      </c>
      <c r="D72" s="122" t="s">
        <v>354</v>
      </c>
      <c r="E72" s="47" t="s">
        <v>16</v>
      </c>
      <c r="F72" s="47" t="s">
        <v>16</v>
      </c>
      <c r="G72" s="122">
        <v>1</v>
      </c>
      <c r="H72" s="122"/>
      <c r="I72" s="122">
        <v>1</v>
      </c>
      <c r="J72" s="5">
        <v>6500</v>
      </c>
      <c r="K72" s="6">
        <f t="shared" si="1"/>
        <v>6500</v>
      </c>
    </row>
    <row r="73" spans="1:11">
      <c r="A73" s="1" t="s">
        <v>15</v>
      </c>
      <c r="B73" s="161"/>
      <c r="C73" s="3" t="s">
        <v>322</v>
      </c>
      <c r="D73" s="122" t="s">
        <v>230</v>
      </c>
      <c r="E73" s="122" t="s">
        <v>909</v>
      </c>
      <c r="F73" s="47" t="s">
        <v>16</v>
      </c>
      <c r="G73" s="122">
        <v>1</v>
      </c>
      <c r="H73" s="122"/>
      <c r="I73" s="122">
        <v>1</v>
      </c>
      <c r="J73" s="5">
        <v>80000</v>
      </c>
      <c r="K73" s="6">
        <f t="shared" si="1"/>
        <v>80000</v>
      </c>
    </row>
    <row r="74" spans="1:11">
      <c r="A74" s="1" t="s">
        <v>15</v>
      </c>
      <c r="B74" s="161"/>
      <c r="C74" s="3" t="s">
        <v>44</v>
      </c>
      <c r="D74" s="122" t="s">
        <v>907</v>
      </c>
      <c r="E74" s="47" t="s">
        <v>16</v>
      </c>
      <c r="F74" s="47" t="s">
        <v>16</v>
      </c>
      <c r="G74" s="122">
        <v>1</v>
      </c>
      <c r="H74" s="122"/>
      <c r="I74" s="122">
        <v>1</v>
      </c>
      <c r="J74" s="5">
        <v>38000</v>
      </c>
      <c r="K74" s="6">
        <f t="shared" si="1"/>
        <v>38000</v>
      </c>
    </row>
    <row r="75" spans="1:11">
      <c r="A75" s="1" t="s">
        <v>15</v>
      </c>
      <c r="B75" s="161"/>
      <c r="C75" s="3" t="s">
        <v>905</v>
      </c>
      <c r="D75" s="122" t="s">
        <v>908</v>
      </c>
      <c r="E75" s="47" t="s">
        <v>16</v>
      </c>
      <c r="F75" s="47" t="s">
        <v>16</v>
      </c>
      <c r="G75" s="122">
        <v>1</v>
      </c>
      <c r="H75" s="122"/>
      <c r="I75" s="122">
        <v>1</v>
      </c>
      <c r="J75" s="5">
        <v>15500</v>
      </c>
      <c r="K75" s="6">
        <f t="shared" si="1"/>
        <v>15500</v>
      </c>
    </row>
    <row r="76" spans="1:11">
      <c r="A76" s="1" t="s">
        <v>15</v>
      </c>
      <c r="B76" s="161"/>
      <c r="C76" s="3" t="s">
        <v>44</v>
      </c>
      <c r="D76" s="122" t="s">
        <v>539</v>
      </c>
      <c r="E76" s="47" t="s">
        <v>16</v>
      </c>
      <c r="F76" s="122">
        <v>5159</v>
      </c>
      <c r="G76" s="122">
        <v>1</v>
      </c>
      <c r="H76" s="122"/>
      <c r="I76" s="122">
        <v>1</v>
      </c>
      <c r="J76" s="5">
        <v>38000</v>
      </c>
      <c r="K76" s="6">
        <f t="shared" si="1"/>
        <v>38000</v>
      </c>
    </row>
    <row r="77" spans="1:11">
      <c r="A77" s="1" t="s">
        <v>15</v>
      </c>
      <c r="B77" s="161"/>
      <c r="C77" s="3" t="s">
        <v>905</v>
      </c>
      <c r="D77" s="122" t="s">
        <v>908</v>
      </c>
      <c r="E77" s="47" t="s">
        <v>16</v>
      </c>
      <c r="F77" s="122">
        <v>675</v>
      </c>
      <c r="G77" s="122">
        <v>1</v>
      </c>
      <c r="H77" s="122"/>
      <c r="I77" s="122">
        <v>1</v>
      </c>
      <c r="J77" s="5">
        <v>15500</v>
      </c>
      <c r="K77" s="6">
        <f t="shared" si="1"/>
        <v>15500</v>
      </c>
    </row>
    <row r="78" spans="1:11">
      <c r="A78" s="1" t="s">
        <v>15</v>
      </c>
      <c r="B78" s="161"/>
      <c r="C78" s="3" t="s">
        <v>905</v>
      </c>
      <c r="D78" s="122" t="s">
        <v>908</v>
      </c>
      <c r="E78" s="47" t="s">
        <v>16</v>
      </c>
      <c r="F78" s="122">
        <v>674</v>
      </c>
      <c r="G78" s="122">
        <v>1</v>
      </c>
      <c r="H78" s="122"/>
      <c r="I78" s="122">
        <v>1</v>
      </c>
      <c r="J78" s="5">
        <v>15500</v>
      </c>
      <c r="K78" s="6">
        <f t="shared" si="1"/>
        <v>15500</v>
      </c>
    </row>
    <row r="79" spans="1:11">
      <c r="A79" s="1" t="s">
        <v>15</v>
      </c>
      <c r="B79" s="161" t="s">
        <v>911</v>
      </c>
      <c r="C79" s="3" t="s">
        <v>375</v>
      </c>
      <c r="D79" s="122" t="s">
        <v>32</v>
      </c>
      <c r="E79" s="47" t="s">
        <v>16</v>
      </c>
      <c r="F79" s="47" t="s">
        <v>16</v>
      </c>
      <c r="G79" s="122"/>
      <c r="H79" s="122">
        <v>1</v>
      </c>
      <c r="I79" s="122">
        <v>1</v>
      </c>
      <c r="J79" s="5">
        <v>65000</v>
      </c>
      <c r="K79" s="6">
        <f t="shared" si="1"/>
        <v>65000</v>
      </c>
    </row>
    <row r="80" spans="1:11">
      <c r="A80" s="1" t="s">
        <v>15</v>
      </c>
      <c r="B80" s="161"/>
      <c r="C80" s="3" t="s">
        <v>375</v>
      </c>
      <c r="D80" s="122" t="s">
        <v>32</v>
      </c>
      <c r="E80" s="47" t="s">
        <v>16</v>
      </c>
      <c r="F80" s="47" t="s">
        <v>16</v>
      </c>
      <c r="G80" s="122"/>
      <c r="H80" s="122">
        <v>1</v>
      </c>
      <c r="I80" s="122">
        <v>1</v>
      </c>
      <c r="J80" s="5">
        <v>65000</v>
      </c>
      <c r="K80" s="6">
        <f t="shared" si="1"/>
        <v>65000</v>
      </c>
    </row>
    <row r="81" spans="1:11">
      <c r="A81" s="1" t="s">
        <v>15</v>
      </c>
      <c r="B81" s="161"/>
      <c r="C81" s="3" t="s">
        <v>375</v>
      </c>
      <c r="D81" s="122" t="s">
        <v>32</v>
      </c>
      <c r="E81" s="47" t="s">
        <v>16</v>
      </c>
      <c r="F81" s="47" t="s">
        <v>16</v>
      </c>
      <c r="G81" s="122"/>
      <c r="H81" s="122">
        <v>1</v>
      </c>
      <c r="I81" s="122">
        <v>1</v>
      </c>
      <c r="J81" s="5">
        <v>65000</v>
      </c>
      <c r="K81" s="6">
        <f t="shared" si="1"/>
        <v>65000</v>
      </c>
    </row>
    <row r="82" spans="1:11">
      <c r="A82" s="1" t="s">
        <v>15</v>
      </c>
      <c r="B82" s="161"/>
      <c r="C82" s="3" t="s">
        <v>375</v>
      </c>
      <c r="D82" s="122" t="s">
        <v>32</v>
      </c>
      <c r="E82" s="47" t="s">
        <v>16</v>
      </c>
      <c r="F82" s="47" t="s">
        <v>16</v>
      </c>
      <c r="G82" s="122"/>
      <c r="H82" s="122">
        <v>1</v>
      </c>
      <c r="I82" s="122">
        <v>1</v>
      </c>
      <c r="J82" s="5">
        <v>65000</v>
      </c>
      <c r="K82" s="6">
        <f t="shared" si="1"/>
        <v>65000</v>
      </c>
    </row>
    <row r="83" spans="1:11">
      <c r="A83" s="1" t="s">
        <v>15</v>
      </c>
      <c r="B83" s="161"/>
      <c r="C83" s="3" t="s">
        <v>375</v>
      </c>
      <c r="D83" s="122" t="s">
        <v>32</v>
      </c>
      <c r="E83" s="47" t="s">
        <v>16</v>
      </c>
      <c r="F83" s="47" t="s">
        <v>16</v>
      </c>
      <c r="G83" s="122"/>
      <c r="H83" s="122">
        <v>1</v>
      </c>
      <c r="I83" s="122">
        <v>1</v>
      </c>
      <c r="J83" s="5">
        <v>65000</v>
      </c>
      <c r="K83" s="6">
        <f t="shared" si="1"/>
        <v>65000</v>
      </c>
    </row>
    <row r="84" spans="1:11">
      <c r="A84" s="1" t="s">
        <v>15</v>
      </c>
      <c r="B84" s="161"/>
      <c r="C84" s="3" t="s">
        <v>333</v>
      </c>
      <c r="D84" s="122" t="s">
        <v>32</v>
      </c>
      <c r="E84" s="47" t="s">
        <v>16</v>
      </c>
      <c r="F84" s="47" t="s">
        <v>16</v>
      </c>
      <c r="G84" s="122"/>
      <c r="H84" s="122">
        <v>1</v>
      </c>
      <c r="I84" s="122">
        <v>1</v>
      </c>
      <c r="J84" s="5">
        <v>6500</v>
      </c>
      <c r="K84" s="6">
        <f t="shared" si="1"/>
        <v>6500</v>
      </c>
    </row>
    <row r="85" spans="1:11">
      <c r="A85" s="1" t="s">
        <v>15</v>
      </c>
      <c r="B85" s="161"/>
      <c r="C85" s="3" t="s">
        <v>42</v>
      </c>
      <c r="D85" s="122" t="s">
        <v>32</v>
      </c>
      <c r="E85" s="47" t="s">
        <v>16</v>
      </c>
      <c r="F85" s="47" t="s">
        <v>16</v>
      </c>
      <c r="G85" s="122"/>
      <c r="H85" s="122">
        <v>1</v>
      </c>
      <c r="I85" s="122">
        <v>1</v>
      </c>
      <c r="J85" s="5">
        <v>1200</v>
      </c>
      <c r="K85" s="6">
        <f t="shared" si="1"/>
        <v>1200</v>
      </c>
    </row>
    <row r="86" spans="1:11">
      <c r="A86" s="1" t="s">
        <v>15</v>
      </c>
      <c r="B86" s="161"/>
      <c r="C86" s="3" t="s">
        <v>42</v>
      </c>
      <c r="D86" s="122" t="s">
        <v>32</v>
      </c>
      <c r="E86" s="47" t="s">
        <v>16</v>
      </c>
      <c r="F86" s="47" t="s">
        <v>16</v>
      </c>
      <c r="G86" s="122"/>
      <c r="H86" s="122">
        <v>1</v>
      </c>
      <c r="I86" s="122">
        <v>1</v>
      </c>
      <c r="J86" s="5">
        <v>1200</v>
      </c>
      <c r="K86" s="6">
        <f t="shared" si="1"/>
        <v>1200</v>
      </c>
    </row>
    <row r="87" spans="1:11">
      <c r="A87" s="1" t="s">
        <v>15</v>
      </c>
      <c r="B87" s="161"/>
      <c r="C87" s="3" t="s">
        <v>222</v>
      </c>
      <c r="D87" s="122" t="s">
        <v>32</v>
      </c>
      <c r="E87" s="47" t="s">
        <v>16</v>
      </c>
      <c r="F87" s="47" t="s">
        <v>16</v>
      </c>
      <c r="G87" s="122"/>
      <c r="H87" s="122">
        <v>1</v>
      </c>
      <c r="I87" s="122">
        <v>1</v>
      </c>
      <c r="J87" s="5">
        <v>14000</v>
      </c>
      <c r="K87" s="6">
        <f t="shared" si="1"/>
        <v>14000</v>
      </c>
    </row>
    <row r="88" spans="1:11">
      <c r="A88" s="1" t="s">
        <v>15</v>
      </c>
      <c r="B88" s="161"/>
      <c r="C88" s="3" t="s">
        <v>441</v>
      </c>
      <c r="D88" s="122" t="s">
        <v>32</v>
      </c>
      <c r="E88" s="47" t="s">
        <v>16</v>
      </c>
      <c r="F88" s="47" t="s">
        <v>16</v>
      </c>
      <c r="G88" s="122"/>
      <c r="H88" s="122">
        <v>1</v>
      </c>
      <c r="I88" s="122">
        <v>1</v>
      </c>
      <c r="J88" s="5">
        <v>15000</v>
      </c>
      <c r="K88" s="6">
        <f t="shared" si="1"/>
        <v>15000</v>
      </c>
    </row>
    <row r="89" spans="1:11">
      <c r="A89" s="1" t="s">
        <v>15</v>
      </c>
      <c r="B89" s="161"/>
      <c r="C89" s="3" t="s">
        <v>912</v>
      </c>
      <c r="D89" s="122" t="s">
        <v>100</v>
      </c>
      <c r="E89" s="47" t="s">
        <v>16</v>
      </c>
      <c r="F89" s="47" t="s">
        <v>16</v>
      </c>
      <c r="G89" s="122">
        <v>1</v>
      </c>
      <c r="H89" s="122"/>
      <c r="I89" s="122">
        <v>1</v>
      </c>
      <c r="J89" s="5">
        <v>250000</v>
      </c>
      <c r="K89" s="6">
        <f t="shared" si="1"/>
        <v>250000</v>
      </c>
    </row>
    <row r="90" spans="1:11">
      <c r="A90" s="1" t="s">
        <v>15</v>
      </c>
      <c r="B90" s="161"/>
      <c r="C90" s="3" t="s">
        <v>336</v>
      </c>
      <c r="D90" s="122" t="s">
        <v>32</v>
      </c>
      <c r="E90" s="47" t="s">
        <v>16</v>
      </c>
      <c r="F90" s="47" t="s">
        <v>16</v>
      </c>
      <c r="G90" s="122">
        <v>1</v>
      </c>
      <c r="H90" s="122"/>
      <c r="I90" s="122">
        <v>1</v>
      </c>
      <c r="J90" s="5">
        <v>6500</v>
      </c>
      <c r="K90" s="6">
        <f t="shared" si="1"/>
        <v>6500</v>
      </c>
    </row>
    <row r="91" spans="1:11">
      <c r="A91" s="1" t="s">
        <v>15</v>
      </c>
      <c r="B91" s="161"/>
      <c r="C91" s="3" t="s">
        <v>333</v>
      </c>
      <c r="D91" s="122" t="s">
        <v>775</v>
      </c>
      <c r="E91" s="47" t="s">
        <v>16</v>
      </c>
      <c r="F91" s="47" t="s">
        <v>16</v>
      </c>
      <c r="G91" s="122">
        <v>1</v>
      </c>
      <c r="H91" s="122"/>
      <c r="I91" s="122">
        <v>1</v>
      </c>
      <c r="J91" s="5">
        <v>6500</v>
      </c>
      <c r="K91" s="6">
        <f t="shared" si="1"/>
        <v>6500</v>
      </c>
    </row>
    <row r="92" spans="1:11">
      <c r="A92" s="1" t="s">
        <v>15</v>
      </c>
      <c r="B92" s="161"/>
      <c r="C92" s="3" t="s">
        <v>252</v>
      </c>
      <c r="D92" s="122" t="s">
        <v>32</v>
      </c>
      <c r="E92" s="47" t="s">
        <v>16</v>
      </c>
      <c r="F92" s="47" t="s">
        <v>16</v>
      </c>
      <c r="G92" s="122">
        <v>1</v>
      </c>
      <c r="H92" s="122"/>
      <c r="I92" s="122">
        <v>1</v>
      </c>
      <c r="J92" s="5">
        <v>45000</v>
      </c>
      <c r="K92" s="6">
        <f t="shared" si="1"/>
        <v>45000</v>
      </c>
    </row>
    <row r="93" spans="1:11">
      <c r="A93" s="1" t="s">
        <v>15</v>
      </c>
      <c r="B93" s="161"/>
      <c r="C93" s="3" t="s">
        <v>252</v>
      </c>
      <c r="D93" s="122" t="s">
        <v>32</v>
      </c>
      <c r="E93" s="47" t="s">
        <v>16</v>
      </c>
      <c r="F93" s="47" t="s">
        <v>16</v>
      </c>
      <c r="G93" s="122">
        <v>1</v>
      </c>
      <c r="H93" s="122"/>
      <c r="I93" s="122">
        <v>1</v>
      </c>
      <c r="J93" s="5">
        <v>45000</v>
      </c>
      <c r="K93" s="6">
        <f t="shared" si="1"/>
        <v>45000</v>
      </c>
    </row>
    <row r="94" spans="1:11">
      <c r="A94" s="1" t="s">
        <v>15</v>
      </c>
      <c r="B94" s="161"/>
      <c r="C94" s="3" t="s">
        <v>246</v>
      </c>
      <c r="D94" s="122" t="s">
        <v>913</v>
      </c>
      <c r="E94" s="47" t="s">
        <v>16</v>
      </c>
      <c r="F94" s="47" t="s">
        <v>16</v>
      </c>
      <c r="G94" s="122"/>
      <c r="H94" s="122">
        <v>1</v>
      </c>
      <c r="I94" s="122">
        <v>1</v>
      </c>
      <c r="J94" s="5">
        <v>45000</v>
      </c>
      <c r="K94" s="6">
        <f t="shared" si="1"/>
        <v>45000</v>
      </c>
    </row>
    <row r="95" spans="1:11">
      <c r="A95" s="1" t="s">
        <v>15</v>
      </c>
      <c r="B95" s="161"/>
      <c r="C95" s="3" t="s">
        <v>246</v>
      </c>
      <c r="D95" s="122" t="s">
        <v>913</v>
      </c>
      <c r="E95" s="47" t="s">
        <v>16</v>
      </c>
      <c r="F95" s="47" t="s">
        <v>16</v>
      </c>
      <c r="G95" s="122"/>
      <c r="H95" s="122">
        <v>1</v>
      </c>
      <c r="I95" s="122">
        <v>1</v>
      </c>
      <c r="J95" s="5">
        <v>45000</v>
      </c>
      <c r="K95" s="6">
        <f t="shared" si="1"/>
        <v>45000</v>
      </c>
    </row>
    <row r="96" spans="1:11">
      <c r="A96" s="1" t="s">
        <v>15</v>
      </c>
      <c r="B96" s="161"/>
      <c r="C96" s="3" t="s">
        <v>375</v>
      </c>
      <c r="D96" s="122" t="s">
        <v>32</v>
      </c>
      <c r="E96" s="47" t="s">
        <v>16</v>
      </c>
      <c r="F96" s="47" t="s">
        <v>16</v>
      </c>
      <c r="G96" s="122">
        <v>1</v>
      </c>
      <c r="H96" s="122"/>
      <c r="I96" s="122">
        <v>1</v>
      </c>
      <c r="J96" s="5">
        <v>65000</v>
      </c>
      <c r="K96" s="6">
        <f t="shared" si="1"/>
        <v>65000</v>
      </c>
    </row>
    <row r="97" spans="1:11">
      <c r="A97" s="1" t="s">
        <v>15</v>
      </c>
      <c r="B97" s="161"/>
      <c r="C97" s="3" t="s">
        <v>336</v>
      </c>
      <c r="D97" s="122" t="s">
        <v>32</v>
      </c>
      <c r="E97" s="47" t="s">
        <v>16</v>
      </c>
      <c r="F97" s="47" t="s">
        <v>16</v>
      </c>
      <c r="G97" s="122">
        <v>1</v>
      </c>
      <c r="H97" s="122"/>
      <c r="I97" s="122">
        <v>1</v>
      </c>
      <c r="J97" s="5">
        <v>6500</v>
      </c>
      <c r="K97" s="6">
        <f t="shared" si="1"/>
        <v>6500</v>
      </c>
    </row>
    <row r="98" spans="1:11">
      <c r="A98" s="1" t="s">
        <v>15</v>
      </c>
      <c r="B98" s="161"/>
      <c r="C98" s="3" t="s">
        <v>375</v>
      </c>
      <c r="D98" s="122" t="s">
        <v>32</v>
      </c>
      <c r="E98" s="47" t="s">
        <v>16</v>
      </c>
      <c r="F98" s="47" t="s">
        <v>16</v>
      </c>
      <c r="G98" s="122">
        <v>1</v>
      </c>
      <c r="H98" s="122"/>
      <c r="I98" s="122">
        <v>1</v>
      </c>
      <c r="J98" s="5">
        <v>65000</v>
      </c>
      <c r="K98" s="6">
        <f t="shared" si="1"/>
        <v>65000</v>
      </c>
    </row>
    <row r="99" spans="1:11">
      <c r="A99" s="1" t="s">
        <v>15</v>
      </c>
      <c r="B99" s="161"/>
      <c r="C99" s="3" t="s">
        <v>333</v>
      </c>
      <c r="D99" s="122" t="s">
        <v>32</v>
      </c>
      <c r="E99" s="47" t="s">
        <v>16</v>
      </c>
      <c r="F99" s="47" t="s">
        <v>16</v>
      </c>
      <c r="G99" s="122">
        <v>1</v>
      </c>
      <c r="H99" s="122"/>
      <c r="I99" s="122">
        <v>1</v>
      </c>
      <c r="J99" s="5">
        <v>6500</v>
      </c>
      <c r="K99" s="6">
        <f t="shared" si="1"/>
        <v>6500</v>
      </c>
    </row>
    <row r="100" spans="1:11">
      <c r="A100" s="1" t="s">
        <v>15</v>
      </c>
      <c r="B100" s="161"/>
      <c r="C100" s="3" t="s">
        <v>375</v>
      </c>
      <c r="D100" s="122" t="s">
        <v>32</v>
      </c>
      <c r="E100" s="47" t="s">
        <v>16</v>
      </c>
      <c r="F100" s="47" t="s">
        <v>16</v>
      </c>
      <c r="G100" s="122"/>
      <c r="H100" s="122">
        <v>1</v>
      </c>
      <c r="I100" s="122">
        <v>1</v>
      </c>
      <c r="J100" s="5">
        <v>65000</v>
      </c>
      <c r="K100" s="6">
        <f t="shared" si="1"/>
        <v>65000</v>
      </c>
    </row>
    <row r="101" spans="1:11">
      <c r="A101" s="1" t="s">
        <v>15</v>
      </c>
      <c r="B101" s="161"/>
      <c r="C101" s="3" t="s">
        <v>904</v>
      </c>
      <c r="D101" s="122" t="s">
        <v>803</v>
      </c>
      <c r="E101" s="47" t="s">
        <v>16</v>
      </c>
      <c r="F101" s="47" t="s">
        <v>16</v>
      </c>
      <c r="G101" s="122">
        <v>1</v>
      </c>
      <c r="H101" s="122"/>
      <c r="I101" s="122">
        <v>1</v>
      </c>
      <c r="J101" s="5">
        <v>2500</v>
      </c>
      <c r="K101" s="6">
        <f t="shared" si="1"/>
        <v>2500</v>
      </c>
    </row>
    <row r="102" spans="1:11">
      <c r="A102" s="1" t="s">
        <v>15</v>
      </c>
      <c r="B102" s="161" t="s">
        <v>522</v>
      </c>
      <c r="C102" s="3" t="s">
        <v>545</v>
      </c>
      <c r="D102" s="122" t="s">
        <v>915</v>
      </c>
      <c r="E102" s="47" t="s">
        <v>16</v>
      </c>
      <c r="F102" s="47" t="s">
        <v>16</v>
      </c>
      <c r="G102" s="122">
        <v>1</v>
      </c>
      <c r="H102" s="122"/>
      <c r="I102" s="122">
        <v>1</v>
      </c>
      <c r="J102" s="5">
        <v>150000</v>
      </c>
      <c r="K102" s="6">
        <f t="shared" si="1"/>
        <v>150000</v>
      </c>
    </row>
    <row r="103" spans="1:11">
      <c r="A103" s="1" t="s">
        <v>15</v>
      </c>
      <c r="B103" s="161"/>
      <c r="C103" s="3" t="s">
        <v>505</v>
      </c>
      <c r="D103" s="122" t="s">
        <v>210</v>
      </c>
      <c r="E103" s="47" t="s">
        <v>16</v>
      </c>
      <c r="F103" s="47" t="s">
        <v>16</v>
      </c>
      <c r="G103" s="122">
        <v>1</v>
      </c>
      <c r="H103" s="122"/>
      <c r="I103" s="122">
        <v>1</v>
      </c>
      <c r="J103" s="5">
        <v>4500</v>
      </c>
      <c r="K103" s="6">
        <f t="shared" si="1"/>
        <v>4500</v>
      </c>
    </row>
    <row r="104" spans="1:11">
      <c r="A104" s="1" t="s">
        <v>15</v>
      </c>
      <c r="B104" s="161"/>
      <c r="C104" s="3" t="s">
        <v>838</v>
      </c>
      <c r="D104" s="122" t="s">
        <v>916</v>
      </c>
      <c r="E104" s="47" t="s">
        <v>16</v>
      </c>
      <c r="F104" s="47" t="s">
        <v>16</v>
      </c>
      <c r="G104" s="122">
        <v>1</v>
      </c>
      <c r="H104" s="122"/>
      <c r="I104" s="122">
        <v>1</v>
      </c>
      <c r="J104" s="5">
        <v>10000</v>
      </c>
      <c r="K104" s="6">
        <f t="shared" si="1"/>
        <v>10000</v>
      </c>
    </row>
    <row r="105" spans="1:11">
      <c r="A105" s="1" t="s">
        <v>15</v>
      </c>
      <c r="B105" s="161"/>
      <c r="C105" s="3" t="s">
        <v>373</v>
      </c>
      <c r="D105" s="122" t="s">
        <v>917</v>
      </c>
      <c r="E105" s="122" t="s">
        <v>918</v>
      </c>
      <c r="F105" s="47" t="s">
        <v>16</v>
      </c>
      <c r="G105" s="122">
        <v>1</v>
      </c>
      <c r="H105" s="122"/>
      <c r="I105" s="122">
        <v>1</v>
      </c>
      <c r="J105" s="5">
        <v>450000</v>
      </c>
      <c r="K105" s="6">
        <f t="shared" si="1"/>
        <v>450000</v>
      </c>
    </row>
    <row r="106" spans="1:11" ht="15.75" thickBot="1">
      <c r="A106" s="8" t="s">
        <v>15</v>
      </c>
      <c r="B106" s="8" t="s">
        <v>15</v>
      </c>
      <c r="C106" s="21" t="s">
        <v>914</v>
      </c>
      <c r="D106" s="126" t="s">
        <v>32</v>
      </c>
      <c r="E106" s="48" t="s">
        <v>16</v>
      </c>
      <c r="F106" s="48" t="s">
        <v>16</v>
      </c>
      <c r="G106" s="126">
        <v>1</v>
      </c>
      <c r="H106" s="126"/>
      <c r="I106" s="126">
        <v>1</v>
      </c>
      <c r="J106" s="23">
        <v>45000</v>
      </c>
      <c r="K106" s="29">
        <f t="shared" si="1"/>
        <v>45000</v>
      </c>
    </row>
    <row r="107" spans="1:11">
      <c r="A107" s="248" t="s">
        <v>15</v>
      </c>
      <c r="B107" s="248" t="s">
        <v>15</v>
      </c>
      <c r="C107" s="249" t="s">
        <v>914</v>
      </c>
      <c r="D107" s="121" t="s">
        <v>32</v>
      </c>
      <c r="E107" s="265" t="s">
        <v>16</v>
      </c>
      <c r="F107" s="265" t="s">
        <v>16</v>
      </c>
      <c r="G107" s="121"/>
      <c r="H107" s="121">
        <v>1</v>
      </c>
      <c r="I107" s="121">
        <v>1</v>
      </c>
      <c r="J107" s="251">
        <v>45000</v>
      </c>
      <c r="K107" s="252">
        <f t="shared" si="1"/>
        <v>45000</v>
      </c>
    </row>
    <row r="108" spans="1:11">
      <c r="A108" s="1" t="s">
        <v>15</v>
      </c>
      <c r="B108" s="1" t="s">
        <v>15</v>
      </c>
      <c r="C108" s="3" t="s">
        <v>545</v>
      </c>
      <c r="D108" s="4" t="s">
        <v>209</v>
      </c>
      <c r="E108" s="47" t="s">
        <v>16</v>
      </c>
      <c r="F108" s="47" t="s">
        <v>16</v>
      </c>
      <c r="G108" s="4"/>
      <c r="H108" s="4">
        <v>1</v>
      </c>
      <c r="I108" s="4">
        <v>1</v>
      </c>
      <c r="J108" s="5">
        <v>150000</v>
      </c>
      <c r="K108" s="6">
        <f t="shared" si="1"/>
        <v>150000</v>
      </c>
    </row>
    <row r="109" spans="1:11">
      <c r="A109" s="1" t="s">
        <v>15</v>
      </c>
      <c r="B109" s="1" t="s">
        <v>15</v>
      </c>
      <c r="C109" s="3" t="s">
        <v>375</v>
      </c>
      <c r="D109" s="4" t="s">
        <v>32</v>
      </c>
      <c r="E109" s="47" t="s">
        <v>16</v>
      </c>
      <c r="F109" s="47" t="s">
        <v>16</v>
      </c>
      <c r="G109" s="4">
        <v>1</v>
      </c>
      <c r="H109" s="4"/>
      <c r="I109" s="4">
        <v>1</v>
      </c>
      <c r="J109" s="5">
        <v>65000</v>
      </c>
      <c r="K109" s="6">
        <f t="shared" si="1"/>
        <v>65000</v>
      </c>
    </row>
    <row r="110" spans="1:11">
      <c r="A110" s="1" t="s">
        <v>15</v>
      </c>
      <c r="B110" s="1" t="s">
        <v>15</v>
      </c>
      <c r="C110" s="3" t="s">
        <v>919</v>
      </c>
      <c r="D110" s="4" t="s">
        <v>379</v>
      </c>
      <c r="E110" s="47" t="s">
        <v>16</v>
      </c>
      <c r="F110" s="47" t="s">
        <v>16</v>
      </c>
      <c r="G110" s="4">
        <v>1</v>
      </c>
      <c r="H110" s="4"/>
      <c r="I110" s="4">
        <v>1</v>
      </c>
      <c r="J110" s="5">
        <v>20000</v>
      </c>
      <c r="K110" s="6">
        <f t="shared" si="1"/>
        <v>20000</v>
      </c>
    </row>
    <row r="111" spans="1:11">
      <c r="A111" s="1" t="s">
        <v>15</v>
      </c>
      <c r="B111" s="1" t="s">
        <v>15</v>
      </c>
      <c r="C111" s="3" t="s">
        <v>919</v>
      </c>
      <c r="D111" s="4" t="s">
        <v>379</v>
      </c>
      <c r="E111" s="47" t="s">
        <v>16</v>
      </c>
      <c r="F111" s="47" t="s">
        <v>16</v>
      </c>
      <c r="G111" s="4"/>
      <c r="H111" s="4">
        <v>1</v>
      </c>
      <c r="I111" s="4">
        <v>1</v>
      </c>
      <c r="J111" s="5">
        <v>20000</v>
      </c>
      <c r="K111" s="6">
        <f t="shared" si="1"/>
        <v>20000</v>
      </c>
    </row>
    <row r="112" spans="1:11">
      <c r="A112" s="1" t="s">
        <v>15</v>
      </c>
      <c r="B112" s="1" t="s">
        <v>15</v>
      </c>
      <c r="C112" s="3" t="s">
        <v>336</v>
      </c>
      <c r="D112" s="4" t="s">
        <v>32</v>
      </c>
      <c r="E112" s="47" t="s">
        <v>16</v>
      </c>
      <c r="F112" s="47" t="s">
        <v>16</v>
      </c>
      <c r="G112" s="4"/>
      <c r="H112" s="4">
        <v>1</v>
      </c>
      <c r="I112" s="4">
        <v>1</v>
      </c>
      <c r="J112" s="5">
        <v>6500</v>
      </c>
      <c r="K112" s="6">
        <f t="shared" si="1"/>
        <v>6500</v>
      </c>
    </row>
    <row r="113" spans="1:11">
      <c r="A113" s="1" t="s">
        <v>15</v>
      </c>
      <c r="B113" s="1" t="s">
        <v>15</v>
      </c>
      <c r="C113" s="3" t="s">
        <v>336</v>
      </c>
      <c r="D113" s="4" t="s">
        <v>32</v>
      </c>
      <c r="E113" s="47" t="s">
        <v>16</v>
      </c>
      <c r="F113" s="47" t="s">
        <v>16</v>
      </c>
      <c r="G113" s="4"/>
      <c r="H113" s="4">
        <v>1</v>
      </c>
      <c r="I113" s="4">
        <v>1</v>
      </c>
      <c r="J113" s="5">
        <v>6500</v>
      </c>
      <c r="K113" s="6">
        <f t="shared" si="1"/>
        <v>6500</v>
      </c>
    </row>
    <row r="114" spans="1:11">
      <c r="A114" s="1" t="s">
        <v>15</v>
      </c>
      <c r="B114" s="1" t="s">
        <v>15</v>
      </c>
      <c r="C114" s="3" t="s">
        <v>336</v>
      </c>
      <c r="D114" s="4" t="s">
        <v>32</v>
      </c>
      <c r="E114" s="47" t="s">
        <v>16</v>
      </c>
      <c r="F114" s="47" t="s">
        <v>16</v>
      </c>
      <c r="G114" s="4"/>
      <c r="H114" s="4">
        <v>1</v>
      </c>
      <c r="I114" s="4">
        <v>1</v>
      </c>
      <c r="J114" s="5">
        <v>6500</v>
      </c>
      <c r="K114" s="6">
        <f t="shared" si="1"/>
        <v>6500</v>
      </c>
    </row>
    <row r="115" spans="1:11">
      <c r="A115" s="1" t="s">
        <v>15</v>
      </c>
      <c r="B115" s="1" t="s">
        <v>15</v>
      </c>
      <c r="C115" s="3" t="s">
        <v>336</v>
      </c>
      <c r="D115" s="4" t="s">
        <v>32</v>
      </c>
      <c r="E115" s="47" t="s">
        <v>16</v>
      </c>
      <c r="F115" s="47" t="s">
        <v>16</v>
      </c>
      <c r="G115" s="4"/>
      <c r="H115" s="4">
        <v>1</v>
      </c>
      <c r="I115" s="4">
        <v>1</v>
      </c>
      <c r="J115" s="5">
        <v>6500</v>
      </c>
      <c r="K115" s="6">
        <f t="shared" si="1"/>
        <v>6500</v>
      </c>
    </row>
    <row r="116" spans="1:11">
      <c r="A116" s="1" t="s">
        <v>15</v>
      </c>
      <c r="B116" s="1" t="s">
        <v>15</v>
      </c>
      <c r="C116" s="3" t="s">
        <v>336</v>
      </c>
      <c r="D116" s="4" t="s">
        <v>32</v>
      </c>
      <c r="E116" s="47" t="s">
        <v>16</v>
      </c>
      <c r="F116" s="47" t="s">
        <v>16</v>
      </c>
      <c r="G116" s="4">
        <v>1</v>
      </c>
      <c r="H116" s="4"/>
      <c r="I116" s="4">
        <v>1</v>
      </c>
      <c r="J116" s="5">
        <v>6500</v>
      </c>
      <c r="K116" s="6">
        <f t="shared" si="1"/>
        <v>6500</v>
      </c>
    </row>
    <row r="117" spans="1:11">
      <c r="A117" s="1" t="s">
        <v>15</v>
      </c>
      <c r="B117" s="1" t="s">
        <v>15</v>
      </c>
      <c r="C117" s="3" t="s">
        <v>336</v>
      </c>
      <c r="D117" s="4" t="s">
        <v>32</v>
      </c>
      <c r="E117" s="47" t="s">
        <v>16</v>
      </c>
      <c r="F117" s="47" t="s">
        <v>16</v>
      </c>
      <c r="G117" s="4">
        <v>1</v>
      </c>
      <c r="H117" s="4"/>
      <c r="I117" s="4">
        <v>1</v>
      </c>
      <c r="J117" s="5">
        <v>6500</v>
      </c>
      <c r="K117" s="6">
        <f t="shared" si="1"/>
        <v>6500</v>
      </c>
    </row>
    <row r="118" spans="1:11">
      <c r="A118" s="1" t="s">
        <v>15</v>
      </c>
      <c r="B118" s="1" t="s">
        <v>15</v>
      </c>
      <c r="C118" s="3" t="s">
        <v>362</v>
      </c>
      <c r="D118" s="4" t="s">
        <v>920</v>
      </c>
      <c r="E118" s="47" t="s">
        <v>16</v>
      </c>
      <c r="F118" s="47" t="s">
        <v>16</v>
      </c>
      <c r="G118" s="4">
        <v>1</v>
      </c>
      <c r="H118" s="4"/>
      <c r="I118" s="4">
        <v>1</v>
      </c>
      <c r="J118" s="5">
        <v>650</v>
      </c>
      <c r="K118" s="6">
        <f t="shared" si="1"/>
        <v>650</v>
      </c>
    </row>
    <row r="119" spans="1:11">
      <c r="A119" s="1" t="s">
        <v>15</v>
      </c>
      <c r="B119" s="1" t="s">
        <v>15</v>
      </c>
      <c r="C119" s="3" t="s">
        <v>362</v>
      </c>
      <c r="D119" s="4" t="s">
        <v>844</v>
      </c>
      <c r="E119" s="47" t="s">
        <v>16</v>
      </c>
      <c r="F119" s="47" t="s">
        <v>16</v>
      </c>
      <c r="G119" s="4"/>
      <c r="H119" s="4">
        <v>1</v>
      </c>
      <c r="I119" s="4">
        <v>1</v>
      </c>
      <c r="J119" s="5">
        <v>650</v>
      </c>
      <c r="K119" s="6">
        <f t="shared" si="1"/>
        <v>650</v>
      </c>
    </row>
    <row r="120" spans="1:11">
      <c r="A120" s="1" t="s">
        <v>15</v>
      </c>
      <c r="B120" s="1" t="s">
        <v>15</v>
      </c>
      <c r="C120" s="3" t="s">
        <v>362</v>
      </c>
      <c r="D120" s="4" t="s">
        <v>32</v>
      </c>
      <c r="E120" s="47" t="s">
        <v>16</v>
      </c>
      <c r="F120" s="47" t="s">
        <v>16</v>
      </c>
      <c r="G120" s="4"/>
      <c r="H120" s="4">
        <v>1</v>
      </c>
      <c r="I120" s="4">
        <v>1</v>
      </c>
      <c r="J120" s="5">
        <v>650</v>
      </c>
      <c r="K120" s="6">
        <f t="shared" si="1"/>
        <v>650</v>
      </c>
    </row>
    <row r="121" spans="1:11">
      <c r="A121" s="1" t="s">
        <v>15</v>
      </c>
      <c r="B121" s="1" t="s">
        <v>15</v>
      </c>
      <c r="C121" s="3" t="s">
        <v>336</v>
      </c>
      <c r="D121" s="4" t="s">
        <v>32</v>
      </c>
      <c r="E121" s="47" t="s">
        <v>16</v>
      </c>
      <c r="F121" s="47" t="s">
        <v>16</v>
      </c>
      <c r="G121" s="4">
        <v>1</v>
      </c>
      <c r="H121" s="4"/>
      <c r="I121" s="4">
        <v>1</v>
      </c>
      <c r="J121" s="5">
        <v>6500</v>
      </c>
      <c r="K121" s="6">
        <f t="shared" si="1"/>
        <v>6500</v>
      </c>
    </row>
    <row r="122" spans="1:11">
      <c r="A122" s="1" t="s">
        <v>15</v>
      </c>
      <c r="B122" s="1" t="s">
        <v>15</v>
      </c>
      <c r="C122" s="3" t="s">
        <v>42</v>
      </c>
      <c r="D122" s="4" t="s">
        <v>74</v>
      </c>
      <c r="E122" s="47" t="s">
        <v>16</v>
      </c>
      <c r="F122" s="47" t="s">
        <v>16</v>
      </c>
      <c r="G122" s="4">
        <v>1</v>
      </c>
      <c r="H122" s="4"/>
      <c r="I122" s="4">
        <v>1</v>
      </c>
      <c r="J122" s="5">
        <v>1200</v>
      </c>
      <c r="K122" s="6">
        <f t="shared" si="1"/>
        <v>1200</v>
      </c>
    </row>
    <row r="123" spans="1:11" ht="15.75" thickBot="1">
      <c r="A123" s="8" t="s">
        <v>15</v>
      </c>
      <c r="B123" s="1" t="s">
        <v>15</v>
      </c>
      <c r="C123" s="21" t="s">
        <v>71</v>
      </c>
      <c r="D123" s="10" t="s">
        <v>32</v>
      </c>
      <c r="E123" s="48" t="s">
        <v>16</v>
      </c>
      <c r="F123" s="48" t="s">
        <v>16</v>
      </c>
      <c r="G123" s="10"/>
      <c r="H123" s="10">
        <v>1</v>
      </c>
      <c r="I123" s="10">
        <v>1</v>
      </c>
      <c r="J123" s="23">
        <v>2500</v>
      </c>
      <c r="K123" s="29">
        <f t="shared" si="1"/>
        <v>2500</v>
      </c>
    </row>
    <row r="125" spans="1:11" ht="16.5" thickBot="1">
      <c r="A125" s="11" t="s">
        <v>21</v>
      </c>
      <c r="B125" s="11"/>
      <c r="E125" s="12"/>
      <c r="F125" s="13"/>
      <c r="G125" s="34"/>
      <c r="H125" s="34"/>
      <c r="I125" s="34"/>
    </row>
    <row r="126" spans="1:11" ht="15.75" thickBot="1">
      <c r="A126" s="15"/>
      <c r="B126" s="15"/>
      <c r="E126" s="24"/>
      <c r="F126" s="27"/>
      <c r="G126" s="130" t="s">
        <v>22</v>
      </c>
      <c r="H126" s="131"/>
      <c r="I126" s="131"/>
      <c r="J126" s="132"/>
      <c r="K126" s="61">
        <f>SUM(I6:I123)</f>
        <v>118</v>
      </c>
    </row>
    <row r="127" spans="1:11">
      <c r="A127" s="38" t="s">
        <v>15</v>
      </c>
      <c r="B127" s="133" t="s">
        <v>23</v>
      </c>
      <c r="C127" s="134"/>
      <c r="E127" s="26"/>
      <c r="F127" s="27"/>
      <c r="G127" s="135" t="s">
        <v>24</v>
      </c>
      <c r="H127" s="136"/>
      <c r="I127" s="136"/>
      <c r="J127" s="137"/>
      <c r="K127" s="6">
        <f>SUM(K6:K123)</f>
        <v>4861050</v>
      </c>
    </row>
    <row r="128" spans="1:11" ht="15.75" thickBot="1">
      <c r="A128" s="19" t="s">
        <v>16</v>
      </c>
      <c r="B128" s="138" t="s">
        <v>25</v>
      </c>
      <c r="C128" s="139"/>
      <c r="E128" s="26"/>
      <c r="F128" s="27"/>
      <c r="G128" s="140" t="s">
        <v>26</v>
      </c>
      <c r="H128" s="141"/>
      <c r="I128" s="141"/>
      <c r="J128" s="141"/>
      <c r="K128" s="29">
        <f>K127*0.07</f>
        <v>340273.50000000006</v>
      </c>
    </row>
  </sheetData>
  <mergeCells count="31">
    <mergeCell ref="B61:B64"/>
    <mergeCell ref="B65:B78"/>
    <mergeCell ref="B79:B101"/>
    <mergeCell ref="B102:B105"/>
    <mergeCell ref="B6:B34"/>
    <mergeCell ref="B35:B37"/>
    <mergeCell ref="B38:B39"/>
    <mergeCell ref="B40:B53"/>
    <mergeCell ref="B54:B60"/>
    <mergeCell ref="G126:J126"/>
    <mergeCell ref="B127:C127"/>
    <mergeCell ref="G127:J127"/>
    <mergeCell ref="B128:C128"/>
    <mergeCell ref="G128:J128"/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</mergeCells>
  <printOptions horizontalCentered="1" verticalCentered="1"/>
  <pageMargins left="0.7" right="0.7" top="0" bottom="0.25" header="0.3" footer="0.3"/>
  <pageSetup orientation="portrait" horizontalDpi="300" verticalDpi="30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42"/>
  <sheetViews>
    <sheetView workbookViewId="0">
      <selection activeCell="O1" sqref="O1"/>
    </sheetView>
  </sheetViews>
  <sheetFormatPr defaultRowHeight="15"/>
  <cols>
    <col min="1" max="1" width="5" customWidth="1"/>
    <col min="2" max="2" width="9.42578125" customWidth="1"/>
    <col min="3" max="3" width="19.28515625" customWidth="1"/>
    <col min="4" max="4" width="10.5703125" bestFit="1" customWidth="1"/>
    <col min="7" max="7" width="4.42578125" customWidth="1"/>
    <col min="8" max="8" width="4.28515625" customWidth="1"/>
    <col min="9" max="9" width="4" customWidth="1"/>
  </cols>
  <sheetData>
    <row r="1" spans="1:11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>
      <c r="A2" s="150" t="s">
        <v>0</v>
      </c>
      <c r="B2" s="151"/>
      <c r="C2" s="151"/>
      <c r="D2" s="152"/>
      <c r="E2" s="152"/>
      <c r="F2" s="152"/>
      <c r="G2" s="152"/>
      <c r="H2" s="153" t="s">
        <v>1</v>
      </c>
      <c r="I2" s="153"/>
      <c r="J2" s="154">
        <v>42205</v>
      </c>
      <c r="K2" s="155"/>
    </row>
    <row r="3" spans="1:11">
      <c r="A3" s="142" t="s">
        <v>2</v>
      </c>
      <c r="B3" s="143"/>
      <c r="C3" s="143"/>
      <c r="D3" s="143"/>
      <c r="E3" s="143"/>
      <c r="F3" s="175" t="s">
        <v>921</v>
      </c>
      <c r="G3" s="175"/>
      <c r="H3" s="175"/>
      <c r="I3" s="175"/>
      <c r="J3" s="175"/>
      <c r="K3" s="185"/>
    </row>
    <row r="4" spans="1:11" ht="24.75" customHeight="1">
      <c r="A4" s="160" t="s">
        <v>3</v>
      </c>
      <c r="B4" s="156" t="s">
        <v>4</v>
      </c>
      <c r="C4" s="161" t="s">
        <v>5</v>
      </c>
      <c r="D4" s="161" t="s">
        <v>6</v>
      </c>
      <c r="E4" s="162" t="s">
        <v>7</v>
      </c>
      <c r="F4" s="163" t="s">
        <v>8</v>
      </c>
      <c r="G4" s="156" t="s">
        <v>9</v>
      </c>
      <c r="H4" s="156"/>
      <c r="I4" s="157" t="s">
        <v>10</v>
      </c>
      <c r="J4" s="158" t="s">
        <v>11</v>
      </c>
      <c r="K4" s="159" t="s">
        <v>12</v>
      </c>
    </row>
    <row r="5" spans="1:11">
      <c r="A5" s="160"/>
      <c r="B5" s="156"/>
      <c r="C5" s="161"/>
      <c r="D5" s="161"/>
      <c r="E5" s="162"/>
      <c r="F5" s="163"/>
      <c r="G5" s="33" t="s">
        <v>13</v>
      </c>
      <c r="H5" s="33" t="s">
        <v>14</v>
      </c>
      <c r="I5" s="157"/>
      <c r="J5" s="158"/>
      <c r="K5" s="159"/>
    </row>
    <row r="6" spans="1:11">
      <c r="A6" s="1" t="s">
        <v>15</v>
      </c>
      <c r="B6" s="161" t="s">
        <v>436</v>
      </c>
      <c r="C6" s="3" t="s">
        <v>71</v>
      </c>
      <c r="D6" s="4" t="s">
        <v>439</v>
      </c>
      <c r="E6" s="7" t="s">
        <v>16</v>
      </c>
      <c r="F6" s="7" t="s">
        <v>16</v>
      </c>
      <c r="G6" s="4">
        <v>1</v>
      </c>
      <c r="H6" s="4"/>
      <c r="I6" s="4">
        <v>1</v>
      </c>
      <c r="J6" s="5">
        <v>2500</v>
      </c>
      <c r="K6" s="6">
        <f>J6*I6</f>
        <v>2500</v>
      </c>
    </row>
    <row r="7" spans="1:11">
      <c r="A7" s="1" t="s">
        <v>15</v>
      </c>
      <c r="B7" s="161"/>
      <c r="C7" s="3" t="s">
        <v>362</v>
      </c>
      <c r="D7" s="4" t="s">
        <v>923</v>
      </c>
      <c r="E7" s="4" t="s">
        <v>626</v>
      </c>
      <c r="F7" s="4">
        <v>54317663</v>
      </c>
      <c r="G7" s="4">
        <v>1</v>
      </c>
      <c r="H7" s="4"/>
      <c r="I7" s="4">
        <v>1</v>
      </c>
      <c r="J7" s="5">
        <v>650</v>
      </c>
      <c r="K7" s="6">
        <f t="shared" ref="K7:K37" si="0">J7*I7</f>
        <v>650</v>
      </c>
    </row>
    <row r="8" spans="1:11">
      <c r="A8" s="1" t="s">
        <v>15</v>
      </c>
      <c r="B8" s="161" t="s">
        <v>467</v>
      </c>
      <c r="C8" s="3" t="s">
        <v>440</v>
      </c>
      <c r="D8" s="4" t="s">
        <v>196</v>
      </c>
      <c r="E8" s="4" t="s">
        <v>519</v>
      </c>
      <c r="F8" s="4">
        <v>24121924</v>
      </c>
      <c r="G8" s="4">
        <v>1</v>
      </c>
      <c r="H8" s="4"/>
      <c r="I8" s="4">
        <v>1</v>
      </c>
      <c r="J8" s="5">
        <v>250000</v>
      </c>
      <c r="K8" s="6">
        <f t="shared" si="0"/>
        <v>250000</v>
      </c>
    </row>
    <row r="9" spans="1:11">
      <c r="A9" s="1" t="s">
        <v>15</v>
      </c>
      <c r="B9" s="161"/>
      <c r="C9" s="3" t="s">
        <v>66</v>
      </c>
      <c r="D9" s="4" t="s">
        <v>924</v>
      </c>
      <c r="E9" s="7" t="s">
        <v>16</v>
      </c>
      <c r="F9" s="7" t="s">
        <v>16</v>
      </c>
      <c r="G9" s="4"/>
      <c r="H9" s="4">
        <v>1</v>
      </c>
      <c r="I9" s="4">
        <v>1</v>
      </c>
      <c r="J9" s="5">
        <v>250000</v>
      </c>
      <c r="K9" s="6">
        <f t="shared" si="0"/>
        <v>250000</v>
      </c>
    </row>
    <row r="10" spans="1:11">
      <c r="A10" s="1" t="s">
        <v>15</v>
      </c>
      <c r="B10" s="161"/>
      <c r="C10" s="3" t="s">
        <v>71</v>
      </c>
      <c r="D10" s="4" t="s">
        <v>32</v>
      </c>
      <c r="E10" s="7" t="s">
        <v>16</v>
      </c>
      <c r="F10" s="7" t="s">
        <v>16</v>
      </c>
      <c r="G10" s="4">
        <v>1</v>
      </c>
      <c r="H10" s="4"/>
      <c r="I10" s="4">
        <v>1</v>
      </c>
      <c r="J10" s="5">
        <v>2500</v>
      </c>
      <c r="K10" s="6">
        <f t="shared" si="0"/>
        <v>2500</v>
      </c>
    </row>
    <row r="11" spans="1:11">
      <c r="A11" s="1" t="s">
        <v>15</v>
      </c>
      <c r="B11" s="161"/>
      <c r="C11" s="3" t="s">
        <v>18</v>
      </c>
      <c r="D11" s="4" t="s">
        <v>481</v>
      </c>
      <c r="E11" s="7" t="s">
        <v>16</v>
      </c>
      <c r="F11" s="7" t="s">
        <v>16</v>
      </c>
      <c r="G11" s="4">
        <v>1</v>
      </c>
      <c r="H11" s="4"/>
      <c r="I11" s="4">
        <v>1</v>
      </c>
      <c r="J11" s="5">
        <v>2500</v>
      </c>
      <c r="K11" s="6">
        <f t="shared" si="0"/>
        <v>2500</v>
      </c>
    </row>
    <row r="12" spans="1:11">
      <c r="A12" s="1" t="s">
        <v>15</v>
      </c>
      <c r="B12" s="161"/>
      <c r="C12" s="3" t="s">
        <v>333</v>
      </c>
      <c r="D12" s="4" t="s">
        <v>32</v>
      </c>
      <c r="E12" s="7" t="s">
        <v>16</v>
      </c>
      <c r="F12" s="7" t="s">
        <v>16</v>
      </c>
      <c r="G12" s="4"/>
      <c r="H12" s="4">
        <v>1</v>
      </c>
      <c r="I12" s="4">
        <v>1</v>
      </c>
      <c r="J12" s="5">
        <v>6500</v>
      </c>
      <c r="K12" s="6">
        <f t="shared" si="0"/>
        <v>6500</v>
      </c>
    </row>
    <row r="13" spans="1:11">
      <c r="A13" s="1" t="s">
        <v>15</v>
      </c>
      <c r="B13" s="161"/>
      <c r="C13" s="3" t="s">
        <v>375</v>
      </c>
      <c r="D13" s="4" t="s">
        <v>32</v>
      </c>
      <c r="E13" s="7" t="s">
        <v>16</v>
      </c>
      <c r="F13" s="7" t="s">
        <v>16</v>
      </c>
      <c r="G13" s="4">
        <v>1</v>
      </c>
      <c r="H13" s="4"/>
      <c r="I13" s="4">
        <v>1</v>
      </c>
      <c r="J13" s="5">
        <v>65000</v>
      </c>
      <c r="K13" s="6">
        <f t="shared" si="0"/>
        <v>65000</v>
      </c>
    </row>
    <row r="14" spans="1:11">
      <c r="A14" s="1" t="s">
        <v>15</v>
      </c>
      <c r="B14" s="161"/>
      <c r="C14" s="3" t="s">
        <v>375</v>
      </c>
      <c r="D14" s="4" t="s">
        <v>32</v>
      </c>
      <c r="E14" s="7" t="s">
        <v>16</v>
      </c>
      <c r="F14" s="7" t="s">
        <v>16</v>
      </c>
      <c r="G14" s="4">
        <v>1</v>
      </c>
      <c r="H14" s="4"/>
      <c r="I14" s="4">
        <v>1</v>
      </c>
      <c r="J14" s="5">
        <v>65000</v>
      </c>
      <c r="K14" s="6">
        <f t="shared" si="0"/>
        <v>65000</v>
      </c>
    </row>
    <row r="15" spans="1:11">
      <c r="A15" s="1" t="s">
        <v>15</v>
      </c>
      <c r="B15" s="161"/>
      <c r="C15" s="3" t="s">
        <v>42</v>
      </c>
      <c r="D15" s="4" t="s">
        <v>925</v>
      </c>
      <c r="E15" s="7" t="s">
        <v>16</v>
      </c>
      <c r="F15" s="7" t="s">
        <v>16</v>
      </c>
      <c r="G15" s="4">
        <v>1</v>
      </c>
      <c r="H15" s="4"/>
      <c r="I15" s="4">
        <v>1</v>
      </c>
      <c r="J15" s="5">
        <v>1200</v>
      </c>
      <c r="K15" s="6">
        <f t="shared" si="0"/>
        <v>1200</v>
      </c>
    </row>
    <row r="16" spans="1:11">
      <c r="A16" s="1" t="s">
        <v>15</v>
      </c>
      <c r="B16" s="161" t="s">
        <v>468</v>
      </c>
      <c r="C16" s="3" t="s">
        <v>922</v>
      </c>
      <c r="D16" s="4" t="s">
        <v>93</v>
      </c>
      <c r="E16" s="7" t="s">
        <v>16</v>
      </c>
      <c r="F16" s="7" t="s">
        <v>16</v>
      </c>
      <c r="G16" s="4">
        <v>1</v>
      </c>
      <c r="H16" s="4"/>
      <c r="I16" s="4">
        <v>1</v>
      </c>
      <c r="J16" s="5">
        <v>4500</v>
      </c>
      <c r="K16" s="6">
        <f t="shared" si="0"/>
        <v>4500</v>
      </c>
    </row>
    <row r="17" spans="1:11">
      <c r="A17" s="1" t="s">
        <v>15</v>
      </c>
      <c r="B17" s="161"/>
      <c r="C17" s="3" t="s">
        <v>42</v>
      </c>
      <c r="D17" s="4" t="s">
        <v>926</v>
      </c>
      <c r="E17" s="4" t="s">
        <v>533</v>
      </c>
      <c r="F17" s="7" t="s">
        <v>16</v>
      </c>
      <c r="G17" s="4">
        <v>1</v>
      </c>
      <c r="H17" s="4"/>
      <c r="I17" s="4">
        <v>1</v>
      </c>
      <c r="J17" s="5">
        <v>1200</v>
      </c>
      <c r="K17" s="6">
        <f t="shared" si="0"/>
        <v>1200</v>
      </c>
    </row>
    <row r="18" spans="1:11">
      <c r="A18" s="1" t="s">
        <v>15</v>
      </c>
      <c r="B18" s="161"/>
      <c r="C18" s="3" t="s">
        <v>86</v>
      </c>
      <c r="D18" s="4" t="s">
        <v>927</v>
      </c>
      <c r="E18" s="7" t="s">
        <v>16</v>
      </c>
      <c r="F18" s="4" t="s">
        <v>928</v>
      </c>
      <c r="G18" s="4">
        <v>1</v>
      </c>
      <c r="H18" s="4"/>
      <c r="I18" s="4">
        <v>1</v>
      </c>
      <c r="J18" s="5">
        <v>30000</v>
      </c>
      <c r="K18" s="6">
        <f t="shared" si="0"/>
        <v>30000</v>
      </c>
    </row>
    <row r="19" spans="1:11">
      <c r="A19" s="1" t="s">
        <v>15</v>
      </c>
      <c r="B19" s="161"/>
      <c r="C19" s="3" t="s">
        <v>94</v>
      </c>
      <c r="D19" s="4" t="s">
        <v>499</v>
      </c>
      <c r="E19" s="7" t="s">
        <v>16</v>
      </c>
      <c r="F19" s="7" t="s">
        <v>16</v>
      </c>
      <c r="G19" s="4">
        <v>1</v>
      </c>
      <c r="H19" s="4"/>
      <c r="I19" s="4">
        <v>1</v>
      </c>
      <c r="J19" s="5">
        <v>6500</v>
      </c>
      <c r="K19" s="6">
        <f t="shared" si="0"/>
        <v>6500</v>
      </c>
    </row>
    <row r="20" spans="1:11">
      <c r="A20" s="1" t="s">
        <v>15</v>
      </c>
      <c r="B20" s="161"/>
      <c r="C20" s="3" t="s">
        <v>86</v>
      </c>
      <c r="D20" s="4" t="s">
        <v>32</v>
      </c>
      <c r="E20" s="7" t="s">
        <v>16</v>
      </c>
      <c r="F20" s="7" t="s">
        <v>16</v>
      </c>
      <c r="G20" s="4">
        <v>1</v>
      </c>
      <c r="H20" s="4"/>
      <c r="I20" s="4">
        <v>1</v>
      </c>
      <c r="J20" s="5">
        <v>30000</v>
      </c>
      <c r="K20" s="6">
        <f t="shared" si="0"/>
        <v>30000</v>
      </c>
    </row>
    <row r="21" spans="1:11">
      <c r="A21" s="1" t="s">
        <v>15</v>
      </c>
      <c r="B21" s="161"/>
      <c r="C21" s="3" t="s">
        <v>929</v>
      </c>
      <c r="D21" s="4" t="s">
        <v>32</v>
      </c>
      <c r="E21" s="7" t="s">
        <v>16</v>
      </c>
      <c r="F21" s="7" t="s">
        <v>16</v>
      </c>
      <c r="G21" s="4">
        <v>1</v>
      </c>
      <c r="H21" s="4"/>
      <c r="I21" s="4">
        <v>1</v>
      </c>
      <c r="J21" s="5">
        <v>4500</v>
      </c>
      <c r="K21" s="6">
        <f t="shared" si="0"/>
        <v>4500</v>
      </c>
    </row>
    <row r="22" spans="1:11">
      <c r="A22" s="1" t="s">
        <v>15</v>
      </c>
      <c r="B22" s="161"/>
      <c r="C22" s="3" t="s">
        <v>362</v>
      </c>
      <c r="D22" s="4" t="s">
        <v>457</v>
      </c>
      <c r="E22" s="7" t="s">
        <v>16</v>
      </c>
      <c r="F22" s="7" t="s">
        <v>16</v>
      </c>
      <c r="G22" s="4"/>
      <c r="H22" s="4">
        <v>1</v>
      </c>
      <c r="I22" s="4">
        <v>1</v>
      </c>
      <c r="J22" s="5">
        <v>650</v>
      </c>
      <c r="K22" s="6">
        <f t="shared" si="0"/>
        <v>650</v>
      </c>
    </row>
    <row r="23" spans="1:11">
      <c r="A23" s="1" t="s">
        <v>15</v>
      </c>
      <c r="B23" s="161"/>
      <c r="C23" s="3" t="s">
        <v>362</v>
      </c>
      <c r="D23" s="4" t="s">
        <v>32</v>
      </c>
      <c r="E23" s="7" t="s">
        <v>16</v>
      </c>
      <c r="F23" s="7" t="s">
        <v>16</v>
      </c>
      <c r="G23" s="4"/>
      <c r="H23" s="4">
        <v>1</v>
      </c>
      <c r="I23" s="4">
        <v>1</v>
      </c>
      <c r="J23" s="5">
        <v>650</v>
      </c>
      <c r="K23" s="6">
        <f t="shared" si="0"/>
        <v>650</v>
      </c>
    </row>
    <row r="24" spans="1:11">
      <c r="A24" s="1" t="s">
        <v>15</v>
      </c>
      <c r="B24" s="161"/>
      <c r="C24" s="3" t="s">
        <v>362</v>
      </c>
      <c r="D24" s="4" t="s">
        <v>32</v>
      </c>
      <c r="E24" s="7" t="s">
        <v>16</v>
      </c>
      <c r="F24" s="7" t="s">
        <v>16</v>
      </c>
      <c r="G24" s="4"/>
      <c r="H24" s="4">
        <v>1</v>
      </c>
      <c r="I24" s="4">
        <v>1</v>
      </c>
      <c r="J24" s="5">
        <v>650</v>
      </c>
      <c r="K24" s="6">
        <f t="shared" si="0"/>
        <v>650</v>
      </c>
    </row>
    <row r="25" spans="1:11">
      <c r="A25" s="1" t="s">
        <v>15</v>
      </c>
      <c r="B25" s="161"/>
      <c r="C25" s="3" t="s">
        <v>362</v>
      </c>
      <c r="D25" s="4" t="s">
        <v>32</v>
      </c>
      <c r="E25" s="7" t="s">
        <v>16</v>
      </c>
      <c r="F25" s="7" t="s">
        <v>16</v>
      </c>
      <c r="G25" s="4">
        <v>1</v>
      </c>
      <c r="H25" s="4"/>
      <c r="I25" s="4">
        <v>1</v>
      </c>
      <c r="J25" s="5">
        <v>650</v>
      </c>
      <c r="K25" s="6">
        <f t="shared" si="0"/>
        <v>650</v>
      </c>
    </row>
    <row r="26" spans="1:11">
      <c r="A26" s="1" t="s">
        <v>15</v>
      </c>
      <c r="B26" s="161" t="s">
        <v>270</v>
      </c>
      <c r="C26" s="3" t="s">
        <v>336</v>
      </c>
      <c r="D26" s="4" t="s">
        <v>32</v>
      </c>
      <c r="E26" s="7" t="s">
        <v>16</v>
      </c>
      <c r="F26" s="7" t="s">
        <v>16</v>
      </c>
      <c r="G26" s="4"/>
      <c r="H26" s="4">
        <v>1</v>
      </c>
      <c r="I26" s="4">
        <v>1</v>
      </c>
      <c r="J26" s="5">
        <v>6500</v>
      </c>
      <c r="K26" s="6">
        <f t="shared" si="0"/>
        <v>6500</v>
      </c>
    </row>
    <row r="27" spans="1:11">
      <c r="A27" s="1" t="s">
        <v>15</v>
      </c>
      <c r="B27" s="161"/>
      <c r="C27" s="3" t="s">
        <v>17</v>
      </c>
      <c r="D27" s="4" t="s">
        <v>932</v>
      </c>
      <c r="E27" s="7" t="s">
        <v>16</v>
      </c>
      <c r="F27" s="4" t="s">
        <v>935</v>
      </c>
      <c r="G27" s="4">
        <v>1</v>
      </c>
      <c r="H27" s="4"/>
      <c r="I27" s="4">
        <v>1</v>
      </c>
      <c r="J27" s="5">
        <v>6500</v>
      </c>
      <c r="K27" s="6">
        <f t="shared" si="0"/>
        <v>6500</v>
      </c>
    </row>
    <row r="28" spans="1:11">
      <c r="A28" s="1" t="s">
        <v>15</v>
      </c>
      <c r="B28" s="161"/>
      <c r="C28" s="3" t="s">
        <v>336</v>
      </c>
      <c r="D28" s="7" t="s">
        <v>16</v>
      </c>
      <c r="E28" s="7" t="s">
        <v>16</v>
      </c>
      <c r="F28" s="7" t="s">
        <v>16</v>
      </c>
      <c r="G28" s="4">
        <v>1</v>
      </c>
      <c r="H28" s="4"/>
      <c r="I28" s="4">
        <v>1</v>
      </c>
      <c r="J28" s="5">
        <v>6500</v>
      </c>
      <c r="K28" s="6">
        <f t="shared" si="0"/>
        <v>6500</v>
      </c>
    </row>
    <row r="29" spans="1:11">
      <c r="A29" s="1" t="s">
        <v>15</v>
      </c>
      <c r="B29" s="161"/>
      <c r="C29" s="3" t="s">
        <v>375</v>
      </c>
      <c r="D29" s="4" t="s">
        <v>32</v>
      </c>
      <c r="E29" s="7" t="s">
        <v>16</v>
      </c>
      <c r="F29" s="7" t="s">
        <v>16</v>
      </c>
      <c r="G29" s="4">
        <v>1</v>
      </c>
      <c r="H29" s="4"/>
      <c r="I29" s="4">
        <v>1</v>
      </c>
      <c r="J29" s="5">
        <v>65000</v>
      </c>
      <c r="K29" s="6">
        <f t="shared" si="0"/>
        <v>65000</v>
      </c>
    </row>
    <row r="30" spans="1:11">
      <c r="A30" s="1" t="s">
        <v>15</v>
      </c>
      <c r="B30" s="161"/>
      <c r="C30" s="3" t="s">
        <v>930</v>
      </c>
      <c r="D30" s="4" t="s">
        <v>244</v>
      </c>
      <c r="E30" s="7" t="s">
        <v>16</v>
      </c>
      <c r="F30" s="7" t="s">
        <v>16</v>
      </c>
      <c r="G30" s="4">
        <v>1</v>
      </c>
      <c r="H30" s="4"/>
      <c r="I30" s="4">
        <v>1</v>
      </c>
      <c r="J30" s="5">
        <v>3500</v>
      </c>
      <c r="K30" s="6">
        <f t="shared" si="0"/>
        <v>3500</v>
      </c>
    </row>
    <row r="31" spans="1:11">
      <c r="A31" s="1" t="s">
        <v>15</v>
      </c>
      <c r="B31" s="161"/>
      <c r="C31" s="3" t="s">
        <v>931</v>
      </c>
      <c r="D31" s="4" t="s">
        <v>244</v>
      </c>
      <c r="E31" s="7" t="s">
        <v>16</v>
      </c>
      <c r="F31" s="7" t="s">
        <v>16</v>
      </c>
      <c r="G31" s="4">
        <v>1</v>
      </c>
      <c r="H31" s="4"/>
      <c r="I31" s="4">
        <v>1</v>
      </c>
      <c r="J31" s="5">
        <v>1200</v>
      </c>
      <c r="K31" s="6">
        <f t="shared" si="0"/>
        <v>1200</v>
      </c>
    </row>
    <row r="32" spans="1:11">
      <c r="A32" s="1" t="s">
        <v>15</v>
      </c>
      <c r="B32" s="161"/>
      <c r="C32" s="3" t="s">
        <v>246</v>
      </c>
      <c r="D32" s="4" t="s">
        <v>32</v>
      </c>
      <c r="E32" s="7" t="s">
        <v>16</v>
      </c>
      <c r="F32" s="7" t="s">
        <v>16</v>
      </c>
      <c r="G32" s="4">
        <v>1</v>
      </c>
      <c r="H32" s="4"/>
      <c r="I32" s="4">
        <v>1</v>
      </c>
      <c r="J32" s="5">
        <v>45000</v>
      </c>
      <c r="K32" s="6">
        <f t="shared" si="0"/>
        <v>45000</v>
      </c>
    </row>
    <row r="33" spans="1:11">
      <c r="A33" s="1" t="s">
        <v>15</v>
      </c>
      <c r="B33" s="161"/>
      <c r="C33" s="3" t="s">
        <v>333</v>
      </c>
      <c r="D33" s="4" t="s">
        <v>933</v>
      </c>
      <c r="E33" s="7" t="s">
        <v>16</v>
      </c>
      <c r="F33" s="7" t="s">
        <v>16</v>
      </c>
      <c r="G33" s="4">
        <v>1</v>
      </c>
      <c r="H33" s="4"/>
      <c r="I33" s="4">
        <v>1</v>
      </c>
      <c r="J33" s="5">
        <v>6500</v>
      </c>
      <c r="K33" s="6">
        <f t="shared" si="0"/>
        <v>6500</v>
      </c>
    </row>
    <row r="34" spans="1:11">
      <c r="A34" s="1" t="s">
        <v>15</v>
      </c>
      <c r="B34" s="161" t="s">
        <v>522</v>
      </c>
      <c r="C34" s="3" t="s">
        <v>545</v>
      </c>
      <c r="D34" s="4" t="s">
        <v>549</v>
      </c>
      <c r="E34" s="7" t="s">
        <v>16</v>
      </c>
      <c r="F34" s="7" t="s">
        <v>16</v>
      </c>
      <c r="G34" s="4">
        <v>1</v>
      </c>
      <c r="H34" s="4"/>
      <c r="I34" s="4">
        <v>1</v>
      </c>
      <c r="J34" s="5">
        <v>150000</v>
      </c>
      <c r="K34" s="6">
        <f t="shared" si="0"/>
        <v>150000</v>
      </c>
    </row>
    <row r="35" spans="1:11">
      <c r="A35" s="1" t="s">
        <v>15</v>
      </c>
      <c r="B35" s="161"/>
      <c r="C35" s="3" t="s">
        <v>441</v>
      </c>
      <c r="D35" s="4" t="s">
        <v>52</v>
      </c>
      <c r="E35" s="4" t="s">
        <v>934</v>
      </c>
      <c r="F35" s="7" t="s">
        <v>16</v>
      </c>
      <c r="G35" s="4">
        <v>1</v>
      </c>
      <c r="H35" s="4"/>
      <c r="I35" s="4">
        <v>1</v>
      </c>
      <c r="J35" s="5">
        <v>15000</v>
      </c>
      <c r="K35" s="6">
        <f t="shared" si="0"/>
        <v>15000</v>
      </c>
    </row>
    <row r="36" spans="1:11">
      <c r="A36" s="1" t="s">
        <v>15</v>
      </c>
      <c r="B36" s="161"/>
      <c r="C36" s="3" t="s">
        <v>252</v>
      </c>
      <c r="D36" s="7" t="s">
        <v>16</v>
      </c>
      <c r="E36" s="7" t="s">
        <v>16</v>
      </c>
      <c r="F36" s="7" t="s">
        <v>16</v>
      </c>
      <c r="G36" s="4">
        <v>1</v>
      </c>
      <c r="H36" s="4"/>
      <c r="I36" s="4">
        <v>1</v>
      </c>
      <c r="J36" s="5">
        <v>45000</v>
      </c>
      <c r="K36" s="6">
        <f t="shared" si="0"/>
        <v>45000</v>
      </c>
    </row>
    <row r="37" spans="1:11" ht="15.75" thickBot="1">
      <c r="A37" s="8" t="s">
        <v>15</v>
      </c>
      <c r="B37" s="210"/>
      <c r="C37" s="21" t="s">
        <v>88</v>
      </c>
      <c r="D37" s="10" t="s">
        <v>32</v>
      </c>
      <c r="E37" s="22" t="s">
        <v>16</v>
      </c>
      <c r="F37" s="22" t="s">
        <v>16</v>
      </c>
      <c r="G37" s="10"/>
      <c r="H37" s="10">
        <v>1</v>
      </c>
      <c r="I37" s="10">
        <v>1</v>
      </c>
      <c r="J37" s="23">
        <v>4500</v>
      </c>
      <c r="K37" s="29">
        <f t="shared" si="0"/>
        <v>4500</v>
      </c>
    </row>
    <row r="39" spans="1:11" ht="16.5" thickBot="1">
      <c r="A39" s="11" t="s">
        <v>21</v>
      </c>
      <c r="B39" s="11"/>
      <c r="E39" s="12"/>
      <c r="F39" s="13"/>
      <c r="G39" s="34"/>
      <c r="H39" s="34"/>
      <c r="I39" s="34"/>
    </row>
    <row r="40" spans="1:11" ht="15.75" thickBot="1">
      <c r="A40" s="15"/>
      <c r="B40" s="15"/>
      <c r="E40" s="24"/>
      <c r="F40" s="27"/>
      <c r="G40" s="130" t="s">
        <v>22</v>
      </c>
      <c r="H40" s="131"/>
      <c r="I40" s="131"/>
      <c r="J40" s="132"/>
      <c r="K40" s="61">
        <f>SUM(I6:I37)</f>
        <v>32</v>
      </c>
    </row>
    <row r="41" spans="1:11">
      <c r="A41" s="38" t="s">
        <v>15</v>
      </c>
      <c r="B41" s="133" t="s">
        <v>23</v>
      </c>
      <c r="C41" s="134"/>
      <c r="E41" s="26"/>
      <c r="F41" s="27"/>
      <c r="G41" s="135" t="s">
        <v>24</v>
      </c>
      <c r="H41" s="136"/>
      <c r="I41" s="136"/>
      <c r="J41" s="137"/>
      <c r="K41" s="6">
        <f>SUM(K6:K37)</f>
        <v>1080350</v>
      </c>
    </row>
    <row r="42" spans="1:11" ht="15.75" thickBot="1">
      <c r="A42" s="19" t="s">
        <v>16</v>
      </c>
      <c r="B42" s="138" t="s">
        <v>25</v>
      </c>
      <c r="C42" s="139"/>
      <c r="E42" s="26"/>
      <c r="F42" s="27"/>
      <c r="G42" s="140" t="s">
        <v>26</v>
      </c>
      <c r="H42" s="141"/>
      <c r="I42" s="141"/>
      <c r="J42" s="141"/>
      <c r="K42" s="29">
        <f>K41*0.07</f>
        <v>75624.5</v>
      </c>
    </row>
  </sheetData>
  <mergeCells count="27">
    <mergeCell ref="B6:B7"/>
    <mergeCell ref="B8:B15"/>
    <mergeCell ref="B16:B25"/>
    <mergeCell ref="B26:B33"/>
    <mergeCell ref="B34:B37"/>
    <mergeCell ref="G40:J40"/>
    <mergeCell ref="B41:C41"/>
    <mergeCell ref="G41:J41"/>
    <mergeCell ref="B42:C42"/>
    <mergeCell ref="G42:J42"/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42"/>
  <sheetViews>
    <sheetView workbookViewId="0">
      <selection activeCell="P1" sqref="P1"/>
    </sheetView>
  </sheetViews>
  <sheetFormatPr defaultRowHeight="15"/>
  <cols>
    <col min="1" max="1" width="6.5703125" customWidth="1"/>
    <col min="2" max="2" width="6.28515625" customWidth="1"/>
    <col min="3" max="3" width="16.140625" customWidth="1"/>
    <col min="4" max="4" width="9.28515625" customWidth="1"/>
    <col min="5" max="5" width="7.5703125" customWidth="1"/>
    <col min="6" max="6" width="6.42578125" customWidth="1"/>
    <col min="7" max="8" width="4.42578125" customWidth="1"/>
    <col min="9" max="9" width="4.28515625" customWidth="1"/>
    <col min="10" max="10" width="9.42578125" customWidth="1"/>
    <col min="11" max="11" width="9" customWidth="1"/>
  </cols>
  <sheetData>
    <row r="1" spans="1:11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>
      <c r="A2" s="150" t="s">
        <v>0</v>
      </c>
      <c r="B2" s="151"/>
      <c r="C2" s="151"/>
      <c r="D2" s="152"/>
      <c r="E2" s="152"/>
      <c r="F2" s="152"/>
      <c r="G2" s="152"/>
      <c r="H2" s="153" t="s">
        <v>1</v>
      </c>
      <c r="I2" s="153"/>
      <c r="J2" s="154">
        <v>42205</v>
      </c>
      <c r="K2" s="155"/>
    </row>
    <row r="3" spans="1:11">
      <c r="A3" s="142" t="s">
        <v>2</v>
      </c>
      <c r="B3" s="143"/>
      <c r="C3" s="143"/>
      <c r="D3" s="143"/>
      <c r="E3" s="143"/>
      <c r="F3" s="175" t="s">
        <v>936</v>
      </c>
      <c r="G3" s="175"/>
      <c r="H3" s="175"/>
      <c r="I3" s="175"/>
      <c r="J3" s="175"/>
      <c r="K3" s="185"/>
    </row>
    <row r="4" spans="1:11" ht="27" customHeight="1">
      <c r="A4" s="160" t="s">
        <v>3</v>
      </c>
      <c r="B4" s="156" t="s">
        <v>4</v>
      </c>
      <c r="C4" s="168" t="s">
        <v>5</v>
      </c>
      <c r="D4" s="161" t="s">
        <v>6</v>
      </c>
      <c r="E4" s="162" t="s">
        <v>7</v>
      </c>
      <c r="F4" s="186" t="s">
        <v>8</v>
      </c>
      <c r="G4" s="156" t="s">
        <v>9</v>
      </c>
      <c r="H4" s="156"/>
      <c r="I4" s="157" t="s">
        <v>10</v>
      </c>
      <c r="J4" s="158" t="s">
        <v>11</v>
      </c>
      <c r="K4" s="159" t="s">
        <v>12</v>
      </c>
    </row>
    <row r="5" spans="1:11">
      <c r="A5" s="160"/>
      <c r="B5" s="156"/>
      <c r="C5" s="169"/>
      <c r="D5" s="161"/>
      <c r="E5" s="162"/>
      <c r="F5" s="187"/>
      <c r="G5" s="33" t="s">
        <v>13</v>
      </c>
      <c r="H5" s="33" t="s">
        <v>14</v>
      </c>
      <c r="I5" s="157"/>
      <c r="J5" s="158"/>
      <c r="K5" s="159"/>
    </row>
    <row r="6" spans="1:11">
      <c r="A6" s="1" t="s">
        <v>15</v>
      </c>
      <c r="B6" s="2" t="s">
        <v>15</v>
      </c>
      <c r="C6" s="3" t="s">
        <v>42</v>
      </c>
      <c r="D6" s="4" t="s">
        <v>32</v>
      </c>
      <c r="E6" s="7" t="s">
        <v>16</v>
      </c>
      <c r="F6" s="7" t="s">
        <v>16</v>
      </c>
      <c r="G6" s="4">
        <v>1</v>
      </c>
      <c r="H6" s="4"/>
      <c r="I6" s="4">
        <v>1</v>
      </c>
      <c r="J6" s="5">
        <v>1200</v>
      </c>
      <c r="K6" s="6">
        <f>J6*I6</f>
        <v>1200</v>
      </c>
    </row>
    <row r="7" spans="1:11">
      <c r="A7" s="1" t="s">
        <v>15</v>
      </c>
      <c r="B7" s="2" t="s">
        <v>15</v>
      </c>
      <c r="C7" s="3" t="s">
        <v>42</v>
      </c>
      <c r="D7" s="4" t="s">
        <v>32</v>
      </c>
      <c r="E7" s="7" t="s">
        <v>16</v>
      </c>
      <c r="F7" s="7" t="s">
        <v>16</v>
      </c>
      <c r="G7" s="4">
        <v>1</v>
      </c>
      <c r="H7" s="4"/>
      <c r="I7" s="4">
        <v>1</v>
      </c>
      <c r="J7" s="5">
        <v>1200</v>
      </c>
      <c r="K7" s="6">
        <f t="shared" ref="K7:K37" si="0">J7*I7</f>
        <v>1200</v>
      </c>
    </row>
    <row r="8" spans="1:11">
      <c r="A8" s="1" t="s">
        <v>15</v>
      </c>
      <c r="B8" s="2" t="s">
        <v>15</v>
      </c>
      <c r="C8" s="3" t="s">
        <v>336</v>
      </c>
      <c r="D8" s="4" t="s">
        <v>32</v>
      </c>
      <c r="E8" s="7" t="s">
        <v>16</v>
      </c>
      <c r="F8" s="7" t="s">
        <v>16</v>
      </c>
      <c r="G8" s="4">
        <v>1</v>
      </c>
      <c r="H8" s="4"/>
      <c r="I8" s="4">
        <v>1</v>
      </c>
      <c r="J8" s="5">
        <v>6500</v>
      </c>
      <c r="K8" s="6">
        <f t="shared" si="0"/>
        <v>6500</v>
      </c>
    </row>
    <row r="9" spans="1:11">
      <c r="A9" s="1" t="s">
        <v>15</v>
      </c>
      <c r="B9" s="2" t="s">
        <v>15</v>
      </c>
      <c r="C9" s="3" t="s">
        <v>336</v>
      </c>
      <c r="D9" s="4" t="s">
        <v>32</v>
      </c>
      <c r="E9" s="7" t="s">
        <v>16</v>
      </c>
      <c r="F9" s="7" t="s">
        <v>16</v>
      </c>
      <c r="G9" s="4">
        <v>1</v>
      </c>
      <c r="H9" s="4"/>
      <c r="I9" s="4">
        <v>1</v>
      </c>
      <c r="J9" s="5">
        <v>6500</v>
      </c>
      <c r="K9" s="6">
        <f t="shared" si="0"/>
        <v>6500</v>
      </c>
    </row>
    <row r="10" spans="1:11">
      <c r="A10" s="1" t="s">
        <v>15</v>
      </c>
      <c r="B10" s="2" t="s">
        <v>15</v>
      </c>
      <c r="C10" s="3" t="s">
        <v>336</v>
      </c>
      <c r="D10" s="4" t="s">
        <v>32</v>
      </c>
      <c r="E10" s="7" t="s">
        <v>16</v>
      </c>
      <c r="F10" s="7" t="s">
        <v>16</v>
      </c>
      <c r="G10" s="4">
        <v>1</v>
      </c>
      <c r="H10" s="4"/>
      <c r="I10" s="4">
        <v>1</v>
      </c>
      <c r="J10" s="5">
        <v>6500</v>
      </c>
      <c r="K10" s="6">
        <f t="shared" si="0"/>
        <v>6500</v>
      </c>
    </row>
    <row r="11" spans="1:11">
      <c r="A11" s="1" t="s">
        <v>15</v>
      </c>
      <c r="B11" s="2" t="s">
        <v>15</v>
      </c>
      <c r="C11" s="3" t="s">
        <v>336</v>
      </c>
      <c r="D11" s="4" t="s">
        <v>32</v>
      </c>
      <c r="E11" s="7" t="s">
        <v>16</v>
      </c>
      <c r="F11" s="7" t="s">
        <v>16</v>
      </c>
      <c r="G11" s="4">
        <v>1</v>
      </c>
      <c r="H11" s="4"/>
      <c r="I11" s="4">
        <v>1</v>
      </c>
      <c r="J11" s="5">
        <v>6500</v>
      </c>
      <c r="K11" s="6">
        <f t="shared" si="0"/>
        <v>6500</v>
      </c>
    </row>
    <row r="12" spans="1:11">
      <c r="A12" s="1" t="s">
        <v>15</v>
      </c>
      <c r="B12" s="2" t="s">
        <v>15</v>
      </c>
      <c r="C12" s="3" t="s">
        <v>336</v>
      </c>
      <c r="D12" s="4" t="s">
        <v>32</v>
      </c>
      <c r="E12" s="7" t="s">
        <v>16</v>
      </c>
      <c r="F12" s="7" t="s">
        <v>16</v>
      </c>
      <c r="G12" s="4"/>
      <c r="H12" s="4">
        <v>1</v>
      </c>
      <c r="I12" s="4">
        <v>1</v>
      </c>
      <c r="J12" s="5">
        <v>6500</v>
      </c>
      <c r="K12" s="6">
        <f t="shared" si="0"/>
        <v>6500</v>
      </c>
    </row>
    <row r="13" spans="1:11">
      <c r="A13" s="1" t="s">
        <v>15</v>
      </c>
      <c r="B13" s="2" t="s">
        <v>15</v>
      </c>
      <c r="C13" s="3" t="s">
        <v>336</v>
      </c>
      <c r="D13" s="4" t="s">
        <v>32</v>
      </c>
      <c r="E13" s="7" t="s">
        <v>16</v>
      </c>
      <c r="F13" s="7" t="s">
        <v>16</v>
      </c>
      <c r="G13" s="4"/>
      <c r="H13" s="4">
        <v>1</v>
      </c>
      <c r="I13" s="4">
        <v>1</v>
      </c>
      <c r="J13" s="5">
        <v>6500</v>
      </c>
      <c r="K13" s="6">
        <f t="shared" si="0"/>
        <v>6500</v>
      </c>
    </row>
    <row r="14" spans="1:11">
      <c r="A14" s="1" t="s">
        <v>15</v>
      </c>
      <c r="B14" s="2" t="s">
        <v>15</v>
      </c>
      <c r="C14" s="3" t="s">
        <v>336</v>
      </c>
      <c r="D14" s="4" t="s">
        <v>32</v>
      </c>
      <c r="E14" s="7" t="s">
        <v>16</v>
      </c>
      <c r="F14" s="7" t="s">
        <v>16</v>
      </c>
      <c r="G14" s="4"/>
      <c r="H14" s="4">
        <v>1</v>
      </c>
      <c r="I14" s="4">
        <v>1</v>
      </c>
      <c r="J14" s="5">
        <v>6500</v>
      </c>
      <c r="K14" s="6">
        <f t="shared" si="0"/>
        <v>6500</v>
      </c>
    </row>
    <row r="15" spans="1:11">
      <c r="A15" s="1" t="s">
        <v>15</v>
      </c>
      <c r="B15" s="2" t="s">
        <v>15</v>
      </c>
      <c r="C15" s="3" t="s">
        <v>71</v>
      </c>
      <c r="D15" s="4" t="s">
        <v>32</v>
      </c>
      <c r="E15" s="7" t="s">
        <v>16</v>
      </c>
      <c r="F15" s="7" t="s">
        <v>16</v>
      </c>
      <c r="G15" s="4"/>
      <c r="H15" s="4">
        <v>1</v>
      </c>
      <c r="I15" s="4">
        <v>1</v>
      </c>
      <c r="J15" s="5">
        <v>2500</v>
      </c>
      <c r="K15" s="6">
        <f t="shared" si="0"/>
        <v>2500</v>
      </c>
    </row>
    <row r="16" spans="1:11">
      <c r="A16" s="1" t="s">
        <v>15</v>
      </c>
      <c r="B16" s="2" t="s">
        <v>15</v>
      </c>
      <c r="C16" s="3" t="s">
        <v>71</v>
      </c>
      <c r="D16" s="4" t="s">
        <v>32</v>
      </c>
      <c r="E16" s="7" t="s">
        <v>16</v>
      </c>
      <c r="F16" s="7" t="s">
        <v>16</v>
      </c>
      <c r="G16" s="4"/>
      <c r="H16" s="4">
        <v>1</v>
      </c>
      <c r="I16" s="4">
        <v>1</v>
      </c>
      <c r="J16" s="5">
        <v>2500</v>
      </c>
      <c r="K16" s="6">
        <f t="shared" si="0"/>
        <v>2500</v>
      </c>
    </row>
    <row r="17" spans="1:11">
      <c r="A17" s="1" t="s">
        <v>15</v>
      </c>
      <c r="B17" s="2" t="s">
        <v>15</v>
      </c>
      <c r="C17" s="3" t="s">
        <v>71</v>
      </c>
      <c r="D17" s="4" t="s">
        <v>32</v>
      </c>
      <c r="E17" s="7" t="s">
        <v>16</v>
      </c>
      <c r="F17" s="7" t="s">
        <v>16</v>
      </c>
      <c r="G17" s="4">
        <v>1</v>
      </c>
      <c r="H17" s="4"/>
      <c r="I17" s="4">
        <v>1</v>
      </c>
      <c r="J17" s="5">
        <v>2500</v>
      </c>
      <c r="K17" s="6">
        <f t="shared" si="0"/>
        <v>2500</v>
      </c>
    </row>
    <row r="18" spans="1:11">
      <c r="A18" s="1" t="s">
        <v>15</v>
      </c>
      <c r="B18" s="2" t="s">
        <v>15</v>
      </c>
      <c r="C18" s="3" t="s">
        <v>71</v>
      </c>
      <c r="D18" s="4" t="s">
        <v>32</v>
      </c>
      <c r="E18" s="7" t="s">
        <v>16</v>
      </c>
      <c r="F18" s="7" t="s">
        <v>16</v>
      </c>
      <c r="G18" s="4">
        <v>1</v>
      </c>
      <c r="H18" s="4"/>
      <c r="I18" s="4">
        <v>1</v>
      </c>
      <c r="J18" s="5">
        <v>2500</v>
      </c>
      <c r="K18" s="6">
        <f t="shared" si="0"/>
        <v>2500</v>
      </c>
    </row>
    <row r="19" spans="1:11">
      <c r="A19" s="1" t="s">
        <v>15</v>
      </c>
      <c r="B19" s="2" t="s">
        <v>15</v>
      </c>
      <c r="C19" s="3" t="s">
        <v>362</v>
      </c>
      <c r="D19" s="4" t="s">
        <v>32</v>
      </c>
      <c r="E19" s="7" t="s">
        <v>16</v>
      </c>
      <c r="F19" s="7" t="s">
        <v>16</v>
      </c>
      <c r="G19" s="4">
        <v>1</v>
      </c>
      <c r="H19" s="4"/>
      <c r="I19" s="4">
        <v>1</v>
      </c>
      <c r="J19" s="5">
        <v>650</v>
      </c>
      <c r="K19" s="6">
        <f t="shared" si="0"/>
        <v>650</v>
      </c>
    </row>
    <row r="20" spans="1:11">
      <c r="A20" s="1" t="s">
        <v>15</v>
      </c>
      <c r="B20" s="2" t="s">
        <v>15</v>
      </c>
      <c r="C20" s="3" t="s">
        <v>362</v>
      </c>
      <c r="D20" s="4" t="s">
        <v>32</v>
      </c>
      <c r="E20" s="7" t="s">
        <v>16</v>
      </c>
      <c r="F20" s="7" t="s">
        <v>16</v>
      </c>
      <c r="G20" s="4">
        <v>1</v>
      </c>
      <c r="H20" s="4"/>
      <c r="I20" s="4">
        <v>1</v>
      </c>
      <c r="J20" s="5">
        <v>650</v>
      </c>
      <c r="K20" s="6">
        <f t="shared" si="0"/>
        <v>650</v>
      </c>
    </row>
    <row r="21" spans="1:11">
      <c r="A21" s="1" t="s">
        <v>15</v>
      </c>
      <c r="B21" s="2" t="s">
        <v>15</v>
      </c>
      <c r="C21" s="3" t="s">
        <v>362</v>
      </c>
      <c r="D21" s="4" t="s">
        <v>32</v>
      </c>
      <c r="E21" s="7" t="s">
        <v>16</v>
      </c>
      <c r="F21" s="7" t="s">
        <v>16</v>
      </c>
      <c r="G21" s="4">
        <v>1</v>
      </c>
      <c r="H21" s="4"/>
      <c r="I21" s="4">
        <v>1</v>
      </c>
      <c r="J21" s="5">
        <v>650</v>
      </c>
      <c r="K21" s="6">
        <f t="shared" si="0"/>
        <v>650</v>
      </c>
    </row>
    <row r="22" spans="1:11">
      <c r="A22" s="1" t="s">
        <v>15</v>
      </c>
      <c r="B22" s="2" t="s">
        <v>15</v>
      </c>
      <c r="C22" s="3" t="s">
        <v>362</v>
      </c>
      <c r="D22" s="4" t="s">
        <v>32</v>
      </c>
      <c r="E22" s="7" t="s">
        <v>16</v>
      </c>
      <c r="F22" s="7" t="s">
        <v>16</v>
      </c>
      <c r="G22" s="4">
        <v>1</v>
      </c>
      <c r="H22" s="4"/>
      <c r="I22" s="4">
        <v>1</v>
      </c>
      <c r="J22" s="5">
        <v>650</v>
      </c>
      <c r="K22" s="6">
        <f t="shared" si="0"/>
        <v>650</v>
      </c>
    </row>
    <row r="23" spans="1:11">
      <c r="A23" s="1" t="s">
        <v>15</v>
      </c>
      <c r="B23" s="2" t="s">
        <v>15</v>
      </c>
      <c r="C23" s="3" t="s">
        <v>362</v>
      </c>
      <c r="D23" s="4" t="s">
        <v>32</v>
      </c>
      <c r="E23" s="7" t="s">
        <v>16</v>
      </c>
      <c r="F23" s="7" t="s">
        <v>16</v>
      </c>
      <c r="G23" s="4">
        <v>1</v>
      </c>
      <c r="H23" s="4"/>
      <c r="I23" s="4">
        <v>1</v>
      </c>
      <c r="J23" s="5">
        <v>650</v>
      </c>
      <c r="K23" s="6">
        <f t="shared" si="0"/>
        <v>650</v>
      </c>
    </row>
    <row r="24" spans="1:11">
      <c r="A24" s="1" t="s">
        <v>15</v>
      </c>
      <c r="B24" s="2" t="s">
        <v>15</v>
      </c>
      <c r="C24" s="3" t="s">
        <v>362</v>
      </c>
      <c r="D24" s="4" t="s">
        <v>32</v>
      </c>
      <c r="E24" s="7" t="s">
        <v>16</v>
      </c>
      <c r="F24" s="7" t="s">
        <v>16</v>
      </c>
      <c r="G24" s="4">
        <v>1</v>
      </c>
      <c r="H24" s="4"/>
      <c r="I24" s="4">
        <v>1</v>
      </c>
      <c r="J24" s="5">
        <v>650</v>
      </c>
      <c r="K24" s="6">
        <f t="shared" si="0"/>
        <v>650</v>
      </c>
    </row>
    <row r="25" spans="1:11">
      <c r="A25" s="1" t="s">
        <v>15</v>
      </c>
      <c r="B25" s="2" t="s">
        <v>15</v>
      </c>
      <c r="C25" s="3" t="s">
        <v>362</v>
      </c>
      <c r="D25" s="4" t="s">
        <v>32</v>
      </c>
      <c r="E25" s="7" t="s">
        <v>16</v>
      </c>
      <c r="F25" s="7" t="s">
        <v>16</v>
      </c>
      <c r="G25" s="4">
        <v>1</v>
      </c>
      <c r="H25" s="4"/>
      <c r="I25" s="4">
        <v>1</v>
      </c>
      <c r="J25" s="5">
        <v>650</v>
      </c>
      <c r="K25" s="6">
        <f t="shared" si="0"/>
        <v>650</v>
      </c>
    </row>
    <row r="26" spans="1:11">
      <c r="A26" s="1" t="s">
        <v>15</v>
      </c>
      <c r="B26" s="2" t="s">
        <v>15</v>
      </c>
      <c r="C26" s="3" t="s">
        <v>362</v>
      </c>
      <c r="D26" s="4" t="s">
        <v>32</v>
      </c>
      <c r="E26" s="7" t="s">
        <v>16</v>
      </c>
      <c r="F26" s="7" t="s">
        <v>16</v>
      </c>
      <c r="G26" s="4">
        <v>1</v>
      </c>
      <c r="H26" s="4"/>
      <c r="I26" s="4">
        <v>1</v>
      </c>
      <c r="J26" s="5">
        <v>650</v>
      </c>
      <c r="K26" s="6">
        <f t="shared" si="0"/>
        <v>650</v>
      </c>
    </row>
    <row r="27" spans="1:11">
      <c r="A27" s="1" t="s">
        <v>15</v>
      </c>
      <c r="B27" s="2" t="s">
        <v>15</v>
      </c>
      <c r="C27" s="3" t="s">
        <v>362</v>
      </c>
      <c r="D27" s="4" t="s">
        <v>32</v>
      </c>
      <c r="E27" s="7" t="s">
        <v>16</v>
      </c>
      <c r="F27" s="7" t="s">
        <v>16</v>
      </c>
      <c r="G27" s="4">
        <v>1</v>
      </c>
      <c r="H27" s="4"/>
      <c r="I27" s="4">
        <v>1</v>
      </c>
      <c r="J27" s="5">
        <v>650</v>
      </c>
      <c r="K27" s="6">
        <f t="shared" si="0"/>
        <v>650</v>
      </c>
    </row>
    <row r="28" spans="1:11">
      <c r="A28" s="1" t="s">
        <v>15</v>
      </c>
      <c r="B28" s="2" t="s">
        <v>15</v>
      </c>
      <c r="C28" s="3" t="s">
        <v>362</v>
      </c>
      <c r="D28" s="4" t="s">
        <v>32</v>
      </c>
      <c r="E28" s="7" t="s">
        <v>16</v>
      </c>
      <c r="F28" s="7" t="s">
        <v>16</v>
      </c>
      <c r="G28" s="4"/>
      <c r="H28" s="4">
        <v>1</v>
      </c>
      <c r="I28" s="4">
        <v>1</v>
      </c>
      <c r="J28" s="5">
        <v>650</v>
      </c>
      <c r="K28" s="6">
        <f t="shared" si="0"/>
        <v>650</v>
      </c>
    </row>
    <row r="29" spans="1:11">
      <c r="A29" s="1" t="s">
        <v>15</v>
      </c>
      <c r="B29" s="2" t="s">
        <v>15</v>
      </c>
      <c r="C29" s="3" t="s">
        <v>362</v>
      </c>
      <c r="D29" s="4" t="s">
        <v>32</v>
      </c>
      <c r="E29" s="7" t="s">
        <v>16</v>
      </c>
      <c r="F29" s="7" t="s">
        <v>16</v>
      </c>
      <c r="G29" s="4"/>
      <c r="H29" s="4">
        <v>1</v>
      </c>
      <c r="I29" s="4">
        <v>1</v>
      </c>
      <c r="J29" s="5">
        <v>650</v>
      </c>
      <c r="K29" s="6">
        <f t="shared" si="0"/>
        <v>650</v>
      </c>
    </row>
    <row r="30" spans="1:11">
      <c r="A30" s="1" t="s">
        <v>15</v>
      </c>
      <c r="B30" s="2" t="s">
        <v>15</v>
      </c>
      <c r="C30" s="3" t="s">
        <v>441</v>
      </c>
      <c r="D30" s="4" t="s">
        <v>32</v>
      </c>
      <c r="E30" s="7" t="s">
        <v>16</v>
      </c>
      <c r="F30" s="7" t="s">
        <v>16</v>
      </c>
      <c r="G30" s="4">
        <v>1</v>
      </c>
      <c r="H30" s="4"/>
      <c r="I30" s="4">
        <v>1</v>
      </c>
      <c r="J30" s="5">
        <v>15000</v>
      </c>
      <c r="K30" s="6">
        <f t="shared" si="0"/>
        <v>15000</v>
      </c>
    </row>
    <row r="31" spans="1:11">
      <c r="A31" s="1" t="s">
        <v>15</v>
      </c>
      <c r="B31" s="2" t="s">
        <v>15</v>
      </c>
      <c r="C31" s="3" t="s">
        <v>222</v>
      </c>
      <c r="D31" s="4" t="s">
        <v>32</v>
      </c>
      <c r="E31" s="7" t="s">
        <v>16</v>
      </c>
      <c r="F31" s="7" t="s">
        <v>16</v>
      </c>
      <c r="G31" s="4">
        <v>1</v>
      </c>
      <c r="H31" s="4"/>
      <c r="I31" s="4">
        <v>1</v>
      </c>
      <c r="J31" s="5">
        <v>14000</v>
      </c>
      <c r="K31" s="6">
        <f t="shared" si="0"/>
        <v>14000</v>
      </c>
    </row>
    <row r="32" spans="1:11">
      <c r="A32" s="1" t="s">
        <v>15</v>
      </c>
      <c r="B32" s="2" t="s">
        <v>15</v>
      </c>
      <c r="C32" s="3" t="s">
        <v>375</v>
      </c>
      <c r="D32" s="4" t="s">
        <v>32</v>
      </c>
      <c r="E32" s="7" t="s">
        <v>16</v>
      </c>
      <c r="F32" s="7" t="s">
        <v>16</v>
      </c>
      <c r="G32" s="4">
        <v>1</v>
      </c>
      <c r="H32" s="4"/>
      <c r="I32" s="4">
        <v>1</v>
      </c>
      <c r="J32" s="5">
        <v>65000</v>
      </c>
      <c r="K32" s="6">
        <f t="shared" si="0"/>
        <v>65000</v>
      </c>
    </row>
    <row r="33" spans="1:11">
      <c r="A33" s="1" t="s">
        <v>15</v>
      </c>
      <c r="B33" s="2" t="s">
        <v>15</v>
      </c>
      <c r="C33" s="3" t="s">
        <v>333</v>
      </c>
      <c r="D33" s="4" t="s">
        <v>32</v>
      </c>
      <c r="E33" s="7" t="s">
        <v>16</v>
      </c>
      <c r="F33" s="7" t="s">
        <v>16</v>
      </c>
      <c r="G33" s="4">
        <v>1</v>
      </c>
      <c r="H33" s="4"/>
      <c r="I33" s="4">
        <v>1</v>
      </c>
      <c r="J33" s="5">
        <v>6500</v>
      </c>
      <c r="K33" s="6">
        <f t="shared" si="0"/>
        <v>6500</v>
      </c>
    </row>
    <row r="34" spans="1:11">
      <c r="A34" s="1" t="s">
        <v>15</v>
      </c>
      <c r="B34" s="2" t="s">
        <v>15</v>
      </c>
      <c r="C34" s="3" t="s">
        <v>352</v>
      </c>
      <c r="D34" s="4" t="s">
        <v>32</v>
      </c>
      <c r="E34" s="7" t="s">
        <v>16</v>
      </c>
      <c r="F34" s="7" t="s">
        <v>16</v>
      </c>
      <c r="G34" s="4">
        <v>1</v>
      </c>
      <c r="H34" s="4"/>
      <c r="I34" s="4">
        <v>1</v>
      </c>
      <c r="J34" s="5">
        <v>1100</v>
      </c>
      <c r="K34" s="6">
        <f t="shared" si="0"/>
        <v>1100</v>
      </c>
    </row>
    <row r="35" spans="1:11">
      <c r="A35" s="1" t="s">
        <v>15</v>
      </c>
      <c r="B35" s="2" t="s">
        <v>15</v>
      </c>
      <c r="C35" s="3" t="s">
        <v>246</v>
      </c>
      <c r="D35" s="4" t="s">
        <v>32</v>
      </c>
      <c r="E35" s="7" t="s">
        <v>16</v>
      </c>
      <c r="F35" s="7" t="s">
        <v>16</v>
      </c>
      <c r="G35" s="4">
        <v>1</v>
      </c>
      <c r="H35" s="4"/>
      <c r="I35" s="4">
        <v>1</v>
      </c>
      <c r="J35" s="5">
        <v>4500</v>
      </c>
      <c r="K35" s="6">
        <f t="shared" si="0"/>
        <v>4500</v>
      </c>
    </row>
    <row r="36" spans="1:11">
      <c r="A36" s="1" t="s">
        <v>15</v>
      </c>
      <c r="B36" s="2" t="s">
        <v>15</v>
      </c>
      <c r="C36" s="3" t="s">
        <v>248</v>
      </c>
      <c r="D36" s="4" t="s">
        <v>32</v>
      </c>
      <c r="E36" s="7" t="s">
        <v>16</v>
      </c>
      <c r="F36" s="7" t="s">
        <v>16</v>
      </c>
      <c r="G36" s="4">
        <v>1</v>
      </c>
      <c r="H36" s="4"/>
      <c r="I36" s="4">
        <v>1</v>
      </c>
      <c r="J36" s="5">
        <v>45000</v>
      </c>
      <c r="K36" s="6">
        <f t="shared" si="0"/>
        <v>45000</v>
      </c>
    </row>
    <row r="37" spans="1:11" ht="15.75" thickBot="1">
      <c r="A37" s="8" t="s">
        <v>15</v>
      </c>
      <c r="B37" s="9" t="s">
        <v>15</v>
      </c>
      <c r="C37" s="21" t="s">
        <v>620</v>
      </c>
      <c r="D37" s="10" t="s">
        <v>32</v>
      </c>
      <c r="E37" s="22" t="s">
        <v>16</v>
      </c>
      <c r="F37" s="22" t="s">
        <v>16</v>
      </c>
      <c r="G37" s="10">
        <v>1</v>
      </c>
      <c r="H37" s="10"/>
      <c r="I37" s="10">
        <v>1</v>
      </c>
      <c r="J37" s="23">
        <v>1400</v>
      </c>
      <c r="K37" s="29">
        <f t="shared" si="0"/>
        <v>1400</v>
      </c>
    </row>
    <row r="39" spans="1:11" ht="16.5" thickBot="1">
      <c r="A39" s="11" t="s">
        <v>21</v>
      </c>
      <c r="B39" s="11"/>
      <c r="E39" s="12"/>
      <c r="F39" s="13"/>
      <c r="G39" s="34"/>
      <c r="H39" s="34"/>
      <c r="I39" s="34"/>
    </row>
    <row r="40" spans="1:11" ht="15.75" thickBot="1">
      <c r="A40" s="15"/>
      <c r="B40" s="15"/>
      <c r="E40" s="24"/>
      <c r="F40" s="27"/>
      <c r="G40" s="130" t="s">
        <v>22</v>
      </c>
      <c r="H40" s="131"/>
      <c r="I40" s="131"/>
      <c r="J40" s="132"/>
      <c r="K40" s="61">
        <f>SUM(I6:I37)</f>
        <v>32</v>
      </c>
    </row>
    <row r="41" spans="1:11">
      <c r="A41" s="38" t="s">
        <v>15</v>
      </c>
      <c r="B41" s="133" t="s">
        <v>23</v>
      </c>
      <c r="C41" s="134"/>
      <c r="E41" s="26"/>
      <c r="F41" s="27"/>
      <c r="G41" s="135" t="s">
        <v>24</v>
      </c>
      <c r="H41" s="136"/>
      <c r="I41" s="136"/>
      <c r="J41" s="137"/>
      <c r="K41" s="6">
        <f>SUM(K6:K37)</f>
        <v>217550</v>
      </c>
    </row>
    <row r="42" spans="1:11" ht="15.75" thickBot="1">
      <c r="A42" s="19" t="s">
        <v>16</v>
      </c>
      <c r="B42" s="138" t="s">
        <v>25</v>
      </c>
      <c r="C42" s="139"/>
      <c r="E42" s="26"/>
      <c r="F42" s="27"/>
      <c r="G42" s="140" t="s">
        <v>26</v>
      </c>
      <c r="H42" s="141"/>
      <c r="I42" s="141"/>
      <c r="J42" s="141"/>
      <c r="K42" s="29">
        <f>K41*0.07</f>
        <v>15228.500000000002</v>
      </c>
    </row>
  </sheetData>
  <mergeCells count="22">
    <mergeCell ref="G40:J40"/>
    <mergeCell ref="B41:C41"/>
    <mergeCell ref="G41:J41"/>
    <mergeCell ref="B42:C42"/>
    <mergeCell ref="G42:J42"/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16"/>
  <sheetViews>
    <sheetView topLeftCell="A33" workbookViewId="0">
      <selection activeCell="O33" sqref="O33"/>
    </sheetView>
  </sheetViews>
  <sheetFormatPr defaultRowHeight="15"/>
  <cols>
    <col min="1" max="1" width="7.42578125" style="52" customWidth="1"/>
    <col min="2" max="2" width="9" style="52" customWidth="1"/>
    <col min="3" max="3" width="16.28515625" style="97" customWidth="1"/>
    <col min="4" max="4" width="14.42578125" style="65" customWidth="1"/>
    <col min="5" max="5" width="8" style="65" customWidth="1"/>
    <col min="6" max="6" width="19.28515625" style="65" customWidth="1"/>
    <col min="7" max="7" width="4" style="52" customWidth="1"/>
    <col min="8" max="8" width="3.85546875" style="52" customWidth="1"/>
    <col min="9" max="9" width="4.140625" style="52" customWidth="1"/>
    <col min="10" max="10" width="8.5703125" style="72" customWidth="1"/>
    <col min="11" max="11" width="8" style="52" customWidth="1"/>
    <col min="12" max="34" width="9.140625" style="25"/>
  </cols>
  <sheetData>
    <row r="1" spans="1:34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34">
      <c r="A2" s="150" t="s">
        <v>0</v>
      </c>
      <c r="B2" s="151"/>
      <c r="C2" s="151"/>
      <c r="D2" s="152"/>
      <c r="E2" s="152"/>
      <c r="F2" s="152"/>
      <c r="G2" s="152"/>
      <c r="H2" s="153" t="s">
        <v>1</v>
      </c>
      <c r="I2" s="153"/>
      <c r="J2" s="154">
        <v>42189</v>
      </c>
      <c r="K2" s="155"/>
    </row>
    <row r="3" spans="1:34">
      <c r="A3" s="142" t="s">
        <v>2</v>
      </c>
      <c r="B3" s="143"/>
      <c r="C3" s="143"/>
      <c r="D3" s="143"/>
      <c r="E3" s="143"/>
      <c r="F3" s="175" t="s">
        <v>331</v>
      </c>
      <c r="G3" s="175"/>
      <c r="H3" s="175"/>
      <c r="I3" s="175"/>
      <c r="J3" s="175"/>
      <c r="K3" s="185"/>
    </row>
    <row r="4" spans="1:34" ht="24.75" customHeight="1">
      <c r="A4" s="160" t="s">
        <v>3</v>
      </c>
      <c r="B4" s="156" t="s">
        <v>4</v>
      </c>
      <c r="C4" s="176" t="s">
        <v>5</v>
      </c>
      <c r="D4" s="161" t="s">
        <v>6</v>
      </c>
      <c r="E4" s="162" t="s">
        <v>7</v>
      </c>
      <c r="F4" s="163" t="s">
        <v>8</v>
      </c>
      <c r="G4" s="156" t="s">
        <v>9</v>
      </c>
      <c r="H4" s="156"/>
      <c r="I4" s="157" t="s">
        <v>10</v>
      </c>
      <c r="J4" s="178" t="s">
        <v>11</v>
      </c>
      <c r="K4" s="159" t="s">
        <v>12</v>
      </c>
    </row>
    <row r="5" spans="1:34" ht="18.75" customHeight="1">
      <c r="A5" s="160"/>
      <c r="B5" s="156"/>
      <c r="C5" s="177"/>
      <c r="D5" s="161"/>
      <c r="E5" s="162"/>
      <c r="F5" s="163"/>
      <c r="G5" s="120" t="s">
        <v>13</v>
      </c>
      <c r="H5" s="120" t="s">
        <v>14</v>
      </c>
      <c r="I5" s="157"/>
      <c r="J5" s="178"/>
      <c r="K5" s="159"/>
    </row>
    <row r="6" spans="1:34" s="77" customFormat="1">
      <c r="A6" s="216" t="s">
        <v>15</v>
      </c>
      <c r="B6" s="127" t="s">
        <v>329</v>
      </c>
      <c r="C6" s="93" t="s">
        <v>44</v>
      </c>
      <c r="D6" s="122" t="s">
        <v>337</v>
      </c>
      <c r="E6" s="122" t="s">
        <v>341</v>
      </c>
      <c r="F6" s="122" t="s">
        <v>343</v>
      </c>
      <c r="G6" s="122">
        <v>1</v>
      </c>
      <c r="H6" s="122"/>
      <c r="I6" s="122">
        <v>1</v>
      </c>
      <c r="J6" s="83">
        <v>38000</v>
      </c>
      <c r="K6" s="226">
        <f t="shared" ref="K6:K37" si="0">J6*I6</f>
        <v>38000</v>
      </c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</row>
    <row r="7" spans="1:34" s="77" customFormat="1">
      <c r="A7" s="216" t="s">
        <v>15</v>
      </c>
      <c r="B7" s="128"/>
      <c r="C7" s="93" t="s">
        <v>44</v>
      </c>
      <c r="D7" s="122" t="s">
        <v>337</v>
      </c>
      <c r="E7" s="122" t="s">
        <v>341</v>
      </c>
      <c r="F7" s="122" t="s">
        <v>344</v>
      </c>
      <c r="G7" s="122">
        <v>1</v>
      </c>
      <c r="H7" s="122"/>
      <c r="I7" s="122">
        <v>1</v>
      </c>
      <c r="J7" s="83">
        <v>38000</v>
      </c>
      <c r="K7" s="226">
        <f t="shared" si="0"/>
        <v>38000</v>
      </c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</row>
    <row r="8" spans="1:34" s="77" customFormat="1">
      <c r="A8" s="216" t="s">
        <v>15</v>
      </c>
      <c r="B8" s="128"/>
      <c r="C8" s="93" t="s">
        <v>44</v>
      </c>
      <c r="D8" s="122" t="s">
        <v>337</v>
      </c>
      <c r="E8" s="122" t="s">
        <v>341</v>
      </c>
      <c r="F8" s="122" t="s">
        <v>345</v>
      </c>
      <c r="G8" s="122">
        <v>1</v>
      </c>
      <c r="H8" s="122"/>
      <c r="I8" s="122">
        <v>1</v>
      </c>
      <c r="J8" s="83">
        <v>38000</v>
      </c>
      <c r="K8" s="226">
        <f t="shared" si="0"/>
        <v>38000</v>
      </c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</row>
    <row r="9" spans="1:34" s="77" customFormat="1">
      <c r="A9" s="216" t="s">
        <v>15</v>
      </c>
      <c r="B9" s="128"/>
      <c r="C9" s="93" t="s">
        <v>44</v>
      </c>
      <c r="D9" s="122" t="s">
        <v>337</v>
      </c>
      <c r="E9" s="122" t="s">
        <v>341</v>
      </c>
      <c r="F9" s="122" t="s">
        <v>346</v>
      </c>
      <c r="G9" s="122">
        <v>1</v>
      </c>
      <c r="H9" s="122"/>
      <c r="I9" s="122">
        <v>1</v>
      </c>
      <c r="J9" s="83">
        <v>38000</v>
      </c>
      <c r="K9" s="226">
        <f t="shared" si="0"/>
        <v>38000</v>
      </c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</row>
    <row r="10" spans="1:34" s="77" customFormat="1">
      <c r="A10" s="216" t="s">
        <v>15</v>
      </c>
      <c r="B10" s="128"/>
      <c r="C10" s="93" t="s">
        <v>44</v>
      </c>
      <c r="D10" s="122" t="s">
        <v>338</v>
      </c>
      <c r="E10" s="124" t="s">
        <v>16</v>
      </c>
      <c r="F10" s="124" t="s">
        <v>16</v>
      </c>
      <c r="G10" s="122">
        <v>1</v>
      </c>
      <c r="H10" s="122"/>
      <c r="I10" s="122">
        <v>1</v>
      </c>
      <c r="J10" s="83">
        <v>38000</v>
      </c>
      <c r="K10" s="226">
        <f t="shared" si="0"/>
        <v>38000</v>
      </c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</row>
    <row r="11" spans="1:34" s="77" customFormat="1">
      <c r="A11" s="216" t="s">
        <v>15</v>
      </c>
      <c r="B11" s="128"/>
      <c r="C11" s="93" t="s">
        <v>333</v>
      </c>
      <c r="D11" s="122" t="s">
        <v>339</v>
      </c>
      <c r="E11" s="124" t="s">
        <v>16</v>
      </c>
      <c r="F11" s="124" t="s">
        <v>16</v>
      </c>
      <c r="G11" s="122">
        <v>1</v>
      </c>
      <c r="H11" s="122"/>
      <c r="I11" s="122">
        <v>1</v>
      </c>
      <c r="J11" s="83">
        <v>6500</v>
      </c>
      <c r="K11" s="226">
        <f t="shared" si="0"/>
        <v>6500</v>
      </c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</row>
    <row r="12" spans="1:34" s="77" customFormat="1">
      <c r="A12" s="216" t="s">
        <v>15</v>
      </c>
      <c r="B12" s="128"/>
      <c r="C12" s="93" t="s">
        <v>248</v>
      </c>
      <c r="D12" s="122" t="s">
        <v>340</v>
      </c>
      <c r="E12" s="124" t="s">
        <v>16</v>
      </c>
      <c r="F12" s="122" t="s">
        <v>347</v>
      </c>
      <c r="G12" s="122">
        <v>1</v>
      </c>
      <c r="H12" s="122"/>
      <c r="I12" s="122">
        <v>1</v>
      </c>
      <c r="J12" s="83">
        <v>45000</v>
      </c>
      <c r="K12" s="226">
        <f t="shared" si="0"/>
        <v>45000</v>
      </c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</row>
    <row r="13" spans="1:34" s="77" customFormat="1">
      <c r="A13" s="216" t="s">
        <v>15</v>
      </c>
      <c r="B13" s="128"/>
      <c r="C13" s="93" t="s">
        <v>334</v>
      </c>
      <c r="D13" s="122" t="s">
        <v>337</v>
      </c>
      <c r="E13" s="122" t="s">
        <v>342</v>
      </c>
      <c r="F13" s="122" t="s">
        <v>348</v>
      </c>
      <c r="G13" s="122">
        <v>1</v>
      </c>
      <c r="H13" s="122"/>
      <c r="I13" s="122">
        <v>1</v>
      </c>
      <c r="J13" s="83">
        <v>15500</v>
      </c>
      <c r="K13" s="226">
        <f t="shared" si="0"/>
        <v>15500</v>
      </c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</row>
    <row r="14" spans="1:34" s="77" customFormat="1">
      <c r="A14" s="216" t="s">
        <v>15</v>
      </c>
      <c r="B14" s="129"/>
      <c r="C14" s="93" t="s">
        <v>334</v>
      </c>
      <c r="D14" s="122" t="s">
        <v>337</v>
      </c>
      <c r="E14" s="122" t="s">
        <v>342</v>
      </c>
      <c r="F14" s="122" t="s">
        <v>349</v>
      </c>
      <c r="G14" s="122">
        <v>1</v>
      </c>
      <c r="H14" s="122"/>
      <c r="I14" s="122">
        <v>1</v>
      </c>
      <c r="J14" s="83">
        <v>15500</v>
      </c>
      <c r="K14" s="226">
        <f t="shared" si="0"/>
        <v>15500</v>
      </c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</row>
    <row r="15" spans="1:34" s="77" customFormat="1">
      <c r="A15" s="216" t="s">
        <v>15</v>
      </c>
      <c r="B15" s="127" t="s">
        <v>335</v>
      </c>
      <c r="C15" s="93" t="s">
        <v>334</v>
      </c>
      <c r="D15" s="122" t="s">
        <v>337</v>
      </c>
      <c r="E15" s="122" t="s">
        <v>342</v>
      </c>
      <c r="F15" s="122" t="s">
        <v>349</v>
      </c>
      <c r="G15" s="122"/>
      <c r="H15" s="122">
        <v>1</v>
      </c>
      <c r="I15" s="122">
        <v>1</v>
      </c>
      <c r="J15" s="83">
        <v>15500</v>
      </c>
      <c r="K15" s="226">
        <f t="shared" si="0"/>
        <v>15500</v>
      </c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</row>
    <row r="16" spans="1:34" s="77" customFormat="1">
      <c r="A16" s="216" t="s">
        <v>15</v>
      </c>
      <c r="B16" s="128"/>
      <c r="C16" s="93" t="s">
        <v>334</v>
      </c>
      <c r="D16" s="122" t="s">
        <v>337</v>
      </c>
      <c r="E16" s="122" t="s">
        <v>342</v>
      </c>
      <c r="F16" s="122" t="s">
        <v>350</v>
      </c>
      <c r="G16" s="122"/>
      <c r="H16" s="122">
        <v>1</v>
      </c>
      <c r="I16" s="122">
        <v>1</v>
      </c>
      <c r="J16" s="83">
        <v>15500</v>
      </c>
      <c r="K16" s="226">
        <f t="shared" si="0"/>
        <v>15500</v>
      </c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</row>
    <row r="17" spans="1:34" s="77" customFormat="1">
      <c r="A17" s="216" t="s">
        <v>15</v>
      </c>
      <c r="B17" s="128"/>
      <c r="C17" s="93" t="s">
        <v>44</v>
      </c>
      <c r="D17" s="122" t="s">
        <v>32</v>
      </c>
      <c r="E17" s="124" t="s">
        <v>16</v>
      </c>
      <c r="F17" s="124" t="s">
        <v>16</v>
      </c>
      <c r="G17" s="122"/>
      <c r="H17" s="122">
        <v>1</v>
      </c>
      <c r="I17" s="122">
        <v>1</v>
      </c>
      <c r="J17" s="83">
        <v>38000</v>
      </c>
      <c r="K17" s="226">
        <f t="shared" si="0"/>
        <v>38000</v>
      </c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</row>
    <row r="18" spans="1:34" s="77" customFormat="1">
      <c r="A18" s="216" t="s">
        <v>15</v>
      </c>
      <c r="B18" s="128"/>
      <c r="C18" s="93" t="s">
        <v>44</v>
      </c>
      <c r="D18" s="122" t="s">
        <v>325</v>
      </c>
      <c r="E18" s="124" t="s">
        <v>16</v>
      </c>
      <c r="F18" s="124" t="s">
        <v>16</v>
      </c>
      <c r="G18" s="122"/>
      <c r="H18" s="122">
        <v>1</v>
      </c>
      <c r="I18" s="122">
        <v>1</v>
      </c>
      <c r="J18" s="83">
        <v>38000</v>
      </c>
      <c r="K18" s="226">
        <f t="shared" si="0"/>
        <v>38000</v>
      </c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</row>
    <row r="19" spans="1:34" s="77" customFormat="1">
      <c r="A19" s="216" t="s">
        <v>15</v>
      </c>
      <c r="B19" s="128"/>
      <c r="C19" s="93" t="s">
        <v>336</v>
      </c>
      <c r="D19" s="122"/>
      <c r="E19" s="124" t="s">
        <v>16</v>
      </c>
      <c r="F19" s="124" t="s">
        <v>16</v>
      </c>
      <c r="G19" s="122"/>
      <c r="H19" s="122">
        <v>1</v>
      </c>
      <c r="I19" s="122">
        <v>1</v>
      </c>
      <c r="J19" s="83">
        <v>6500</v>
      </c>
      <c r="K19" s="226">
        <f t="shared" si="0"/>
        <v>6500</v>
      </c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</row>
    <row r="20" spans="1:34" s="77" customFormat="1">
      <c r="A20" s="216" t="s">
        <v>15</v>
      </c>
      <c r="B20" s="129"/>
      <c r="C20" s="93" t="s">
        <v>222</v>
      </c>
      <c r="D20" s="122" t="s">
        <v>32</v>
      </c>
      <c r="E20" s="124" t="s">
        <v>16</v>
      </c>
      <c r="F20" s="124" t="s">
        <v>16</v>
      </c>
      <c r="G20" s="122"/>
      <c r="H20" s="122">
        <v>1</v>
      </c>
      <c r="I20" s="122">
        <v>1</v>
      </c>
      <c r="J20" s="83">
        <v>14000</v>
      </c>
      <c r="K20" s="226">
        <f t="shared" si="0"/>
        <v>14000</v>
      </c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</row>
    <row r="21" spans="1:34" s="77" customFormat="1">
      <c r="A21" s="216" t="s">
        <v>15</v>
      </c>
      <c r="B21" s="170" t="s">
        <v>351</v>
      </c>
      <c r="C21" s="93" t="s">
        <v>42</v>
      </c>
      <c r="D21" s="122" t="s">
        <v>230</v>
      </c>
      <c r="E21" s="124" t="s">
        <v>16</v>
      </c>
      <c r="F21" s="124" t="s">
        <v>16</v>
      </c>
      <c r="G21" s="122">
        <v>1</v>
      </c>
      <c r="H21" s="122"/>
      <c r="I21" s="122">
        <v>1</v>
      </c>
      <c r="J21" s="83">
        <v>1200</v>
      </c>
      <c r="K21" s="226">
        <f t="shared" si="0"/>
        <v>1200</v>
      </c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</row>
    <row r="22" spans="1:34" s="77" customFormat="1">
      <c r="A22" s="216" t="s">
        <v>15</v>
      </c>
      <c r="B22" s="171"/>
      <c r="C22" s="93" t="s">
        <v>336</v>
      </c>
      <c r="D22" s="122" t="s">
        <v>32</v>
      </c>
      <c r="E22" s="124" t="s">
        <v>16</v>
      </c>
      <c r="F22" s="124" t="s">
        <v>16</v>
      </c>
      <c r="G22" s="122">
        <v>1</v>
      </c>
      <c r="H22" s="122"/>
      <c r="I22" s="122">
        <v>1</v>
      </c>
      <c r="J22" s="83">
        <v>6500</v>
      </c>
      <c r="K22" s="226">
        <f t="shared" si="0"/>
        <v>6500</v>
      </c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</row>
    <row r="23" spans="1:34" s="77" customFormat="1">
      <c r="A23" s="216" t="s">
        <v>15</v>
      </c>
      <c r="B23" s="171"/>
      <c r="C23" s="93" t="s">
        <v>246</v>
      </c>
      <c r="D23" s="122" t="s">
        <v>32</v>
      </c>
      <c r="E23" s="124" t="s">
        <v>16</v>
      </c>
      <c r="F23" s="124" t="s">
        <v>16</v>
      </c>
      <c r="G23" s="122">
        <v>1</v>
      </c>
      <c r="H23" s="122"/>
      <c r="I23" s="122">
        <v>1</v>
      </c>
      <c r="J23" s="83">
        <v>45000</v>
      </c>
      <c r="K23" s="226">
        <f t="shared" si="0"/>
        <v>45000</v>
      </c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</row>
    <row r="24" spans="1:34" s="77" customFormat="1">
      <c r="A24" s="216" t="s">
        <v>15</v>
      </c>
      <c r="B24" s="171"/>
      <c r="C24" s="93" t="s">
        <v>246</v>
      </c>
      <c r="D24" s="122" t="s">
        <v>32</v>
      </c>
      <c r="E24" s="124" t="s">
        <v>16</v>
      </c>
      <c r="F24" s="124" t="s">
        <v>16</v>
      </c>
      <c r="G24" s="122">
        <v>1</v>
      </c>
      <c r="H24" s="122"/>
      <c r="I24" s="122">
        <v>1</v>
      </c>
      <c r="J24" s="83">
        <v>45000</v>
      </c>
      <c r="K24" s="226">
        <f t="shared" si="0"/>
        <v>45000</v>
      </c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</row>
    <row r="25" spans="1:34" s="77" customFormat="1">
      <c r="A25" s="216" t="s">
        <v>15</v>
      </c>
      <c r="B25" s="171"/>
      <c r="C25" s="93" t="s">
        <v>333</v>
      </c>
      <c r="D25" s="122" t="s">
        <v>339</v>
      </c>
      <c r="E25" s="124" t="s">
        <v>16</v>
      </c>
      <c r="F25" s="124" t="s">
        <v>16</v>
      </c>
      <c r="G25" s="122">
        <v>1</v>
      </c>
      <c r="H25" s="122"/>
      <c r="I25" s="122">
        <v>1</v>
      </c>
      <c r="J25" s="83">
        <v>6500</v>
      </c>
      <c r="K25" s="226">
        <f t="shared" si="0"/>
        <v>6500</v>
      </c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</row>
    <row r="26" spans="1:34" s="77" customFormat="1">
      <c r="A26" s="216" t="s">
        <v>15</v>
      </c>
      <c r="B26" s="171"/>
      <c r="C26" s="93" t="s">
        <v>333</v>
      </c>
      <c r="D26" s="122" t="s">
        <v>354</v>
      </c>
      <c r="E26" s="124" t="s">
        <v>16</v>
      </c>
      <c r="F26" s="124" t="s">
        <v>16</v>
      </c>
      <c r="G26" s="122"/>
      <c r="H26" s="122"/>
      <c r="I26" s="122">
        <v>1</v>
      </c>
      <c r="J26" s="83">
        <v>6500</v>
      </c>
      <c r="K26" s="226">
        <f t="shared" si="0"/>
        <v>6500</v>
      </c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</row>
    <row r="27" spans="1:34" s="77" customFormat="1">
      <c r="A27" s="216" t="s">
        <v>15</v>
      </c>
      <c r="B27" s="171"/>
      <c r="C27" s="93" t="s">
        <v>248</v>
      </c>
      <c r="D27" s="122"/>
      <c r="E27" s="124" t="s">
        <v>16</v>
      </c>
      <c r="F27" s="122" t="s">
        <v>358</v>
      </c>
      <c r="G27" s="122">
        <v>1</v>
      </c>
      <c r="H27" s="122"/>
      <c r="I27" s="122">
        <v>1</v>
      </c>
      <c r="J27" s="83">
        <v>45000</v>
      </c>
      <c r="K27" s="226">
        <f t="shared" si="0"/>
        <v>45000</v>
      </c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</row>
    <row r="28" spans="1:34" s="77" customFormat="1">
      <c r="A28" s="216" t="s">
        <v>15</v>
      </c>
      <c r="B28" s="171"/>
      <c r="C28" s="93" t="s">
        <v>352</v>
      </c>
      <c r="D28" s="122" t="s">
        <v>355</v>
      </c>
      <c r="E28" s="124" t="s">
        <v>16</v>
      </c>
      <c r="F28" s="124" t="s">
        <v>16</v>
      </c>
      <c r="G28" s="122">
        <v>1</v>
      </c>
      <c r="H28" s="122"/>
      <c r="I28" s="122">
        <v>1</v>
      </c>
      <c r="J28" s="83">
        <v>1100</v>
      </c>
      <c r="K28" s="226">
        <f t="shared" si="0"/>
        <v>1100</v>
      </c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</row>
    <row r="29" spans="1:34" s="77" customFormat="1">
      <c r="A29" s="216" t="s">
        <v>15</v>
      </c>
      <c r="B29" s="171"/>
      <c r="C29" s="93" t="s">
        <v>353</v>
      </c>
      <c r="D29" s="122" t="s">
        <v>356</v>
      </c>
      <c r="E29" s="124" t="s">
        <v>16</v>
      </c>
      <c r="F29" s="124" t="s">
        <v>16</v>
      </c>
      <c r="G29" s="122">
        <v>1</v>
      </c>
      <c r="H29" s="122"/>
      <c r="I29" s="122">
        <v>1</v>
      </c>
      <c r="J29" s="83">
        <v>2500</v>
      </c>
      <c r="K29" s="226">
        <f t="shared" si="0"/>
        <v>2500</v>
      </c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</row>
    <row r="30" spans="1:34" s="77" customFormat="1">
      <c r="A30" s="216" t="s">
        <v>15</v>
      </c>
      <c r="B30" s="171"/>
      <c r="C30" s="93" t="s">
        <v>44</v>
      </c>
      <c r="D30" s="122" t="s">
        <v>337</v>
      </c>
      <c r="E30" s="124" t="s">
        <v>16</v>
      </c>
      <c r="F30" s="122" t="s">
        <v>359</v>
      </c>
      <c r="G30" s="122">
        <v>1</v>
      </c>
      <c r="H30" s="122"/>
      <c r="I30" s="122">
        <v>1</v>
      </c>
      <c r="J30" s="83">
        <v>38000</v>
      </c>
      <c r="K30" s="226">
        <f t="shared" si="0"/>
        <v>38000</v>
      </c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</row>
    <row r="31" spans="1:34" s="77" customFormat="1">
      <c r="A31" s="216" t="s">
        <v>15</v>
      </c>
      <c r="B31" s="171"/>
      <c r="C31" s="93" t="s">
        <v>44</v>
      </c>
      <c r="D31" s="122" t="s">
        <v>337</v>
      </c>
      <c r="E31" s="124" t="s">
        <v>16</v>
      </c>
      <c r="F31" s="122" t="s">
        <v>360</v>
      </c>
      <c r="G31" s="122">
        <v>1</v>
      </c>
      <c r="H31" s="122"/>
      <c r="I31" s="122">
        <v>1</v>
      </c>
      <c r="J31" s="83">
        <v>38000</v>
      </c>
      <c r="K31" s="226">
        <f t="shared" si="0"/>
        <v>38000</v>
      </c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</row>
    <row r="32" spans="1:34" s="77" customFormat="1">
      <c r="A32" s="216" t="s">
        <v>15</v>
      </c>
      <c r="B32" s="171"/>
      <c r="C32" s="93" t="s">
        <v>44</v>
      </c>
      <c r="D32" s="122" t="s">
        <v>32</v>
      </c>
      <c r="E32" s="124" t="s">
        <v>16</v>
      </c>
      <c r="F32" s="124" t="s">
        <v>16</v>
      </c>
      <c r="G32" s="122">
        <v>1</v>
      </c>
      <c r="H32" s="122"/>
      <c r="I32" s="122">
        <v>1</v>
      </c>
      <c r="J32" s="83">
        <v>38000</v>
      </c>
      <c r="K32" s="226">
        <f t="shared" si="0"/>
        <v>38000</v>
      </c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</row>
    <row r="33" spans="1:34" s="77" customFormat="1">
      <c r="A33" s="216" t="s">
        <v>15</v>
      </c>
      <c r="B33" s="171"/>
      <c r="C33" s="93" t="s">
        <v>222</v>
      </c>
      <c r="D33" s="122" t="s">
        <v>32</v>
      </c>
      <c r="E33" s="124" t="s">
        <v>16</v>
      </c>
      <c r="F33" s="124" t="s">
        <v>16</v>
      </c>
      <c r="G33" s="122">
        <v>1</v>
      </c>
      <c r="H33" s="122"/>
      <c r="I33" s="122">
        <v>1</v>
      </c>
      <c r="J33" s="83">
        <v>14000</v>
      </c>
      <c r="K33" s="226">
        <f t="shared" si="0"/>
        <v>14000</v>
      </c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</row>
    <row r="34" spans="1:34" s="77" customFormat="1">
      <c r="A34" s="216" t="s">
        <v>15</v>
      </c>
      <c r="B34" s="171"/>
      <c r="C34" s="93" t="s">
        <v>222</v>
      </c>
      <c r="D34" s="122" t="s">
        <v>32</v>
      </c>
      <c r="E34" s="124" t="s">
        <v>16</v>
      </c>
      <c r="F34" s="124" t="s">
        <v>16</v>
      </c>
      <c r="G34" s="122">
        <v>1</v>
      </c>
      <c r="H34" s="122"/>
      <c r="I34" s="122">
        <v>1</v>
      </c>
      <c r="J34" s="83">
        <v>14000</v>
      </c>
      <c r="K34" s="226">
        <f t="shared" si="0"/>
        <v>14000</v>
      </c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</row>
    <row r="35" spans="1:34" s="77" customFormat="1">
      <c r="A35" s="216" t="s">
        <v>15</v>
      </c>
      <c r="B35" s="171"/>
      <c r="C35" s="93" t="s">
        <v>222</v>
      </c>
      <c r="D35" s="122" t="s">
        <v>32</v>
      </c>
      <c r="E35" s="124" t="s">
        <v>16</v>
      </c>
      <c r="F35" s="124" t="s">
        <v>16</v>
      </c>
      <c r="G35" s="122">
        <v>1</v>
      </c>
      <c r="H35" s="122"/>
      <c r="I35" s="122">
        <v>1</v>
      </c>
      <c r="J35" s="83">
        <v>14000</v>
      </c>
      <c r="K35" s="226">
        <f t="shared" si="0"/>
        <v>14000</v>
      </c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</row>
    <row r="36" spans="1:34" s="77" customFormat="1">
      <c r="A36" s="216" t="s">
        <v>15</v>
      </c>
      <c r="B36" s="171"/>
      <c r="C36" s="93" t="s">
        <v>222</v>
      </c>
      <c r="D36" s="122" t="s">
        <v>32</v>
      </c>
      <c r="E36" s="124" t="s">
        <v>16</v>
      </c>
      <c r="F36" s="124" t="s">
        <v>16</v>
      </c>
      <c r="G36" s="122">
        <v>1</v>
      </c>
      <c r="H36" s="122"/>
      <c r="I36" s="122">
        <v>1</v>
      </c>
      <c r="J36" s="83">
        <v>14000</v>
      </c>
      <c r="K36" s="226">
        <f t="shared" si="0"/>
        <v>14000</v>
      </c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</row>
    <row r="37" spans="1:34" s="77" customFormat="1">
      <c r="A37" s="216" t="s">
        <v>15</v>
      </c>
      <c r="B37" s="172"/>
      <c r="C37" s="93" t="s">
        <v>322</v>
      </c>
      <c r="D37" s="122" t="s">
        <v>357</v>
      </c>
      <c r="E37" s="124" t="s">
        <v>16</v>
      </c>
      <c r="F37" s="122" t="s">
        <v>361</v>
      </c>
      <c r="G37" s="122">
        <v>1</v>
      </c>
      <c r="H37" s="122"/>
      <c r="I37" s="122">
        <v>1</v>
      </c>
      <c r="J37" s="83">
        <v>80000</v>
      </c>
      <c r="K37" s="226">
        <f t="shared" si="0"/>
        <v>80000</v>
      </c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</row>
    <row r="38" spans="1:34" s="77" customFormat="1">
      <c r="A38" s="216" t="s">
        <v>15</v>
      </c>
      <c r="B38" s="170" t="s">
        <v>367</v>
      </c>
      <c r="C38" s="93" t="s">
        <v>314</v>
      </c>
      <c r="D38" s="122" t="s">
        <v>363</v>
      </c>
      <c r="E38" s="122">
        <v>5402422</v>
      </c>
      <c r="F38" s="124" t="s">
        <v>16</v>
      </c>
      <c r="G38" s="122">
        <v>1</v>
      </c>
      <c r="H38" s="122"/>
      <c r="I38" s="122">
        <v>1</v>
      </c>
      <c r="J38" s="83">
        <v>450000</v>
      </c>
      <c r="K38" s="226">
        <f t="shared" ref="K38:K68" si="1">J38*I38</f>
        <v>450000</v>
      </c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</row>
    <row r="39" spans="1:34" s="77" customFormat="1">
      <c r="A39" s="216" t="s">
        <v>15</v>
      </c>
      <c r="B39" s="171"/>
      <c r="C39" s="93" t="s">
        <v>71</v>
      </c>
      <c r="D39" s="122" t="s">
        <v>364</v>
      </c>
      <c r="E39" s="124" t="s">
        <v>16</v>
      </c>
      <c r="F39" s="124" t="s">
        <v>16</v>
      </c>
      <c r="G39" s="122">
        <v>1</v>
      </c>
      <c r="H39" s="122"/>
      <c r="I39" s="122">
        <v>1</v>
      </c>
      <c r="J39" s="83">
        <v>2500</v>
      </c>
      <c r="K39" s="226">
        <f t="shared" si="1"/>
        <v>2500</v>
      </c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</row>
    <row r="40" spans="1:34" s="77" customFormat="1">
      <c r="A40" s="216" t="s">
        <v>15</v>
      </c>
      <c r="B40" s="171"/>
      <c r="C40" s="93" t="s">
        <v>362</v>
      </c>
      <c r="D40" s="122" t="s">
        <v>365</v>
      </c>
      <c r="E40" s="122" t="s">
        <v>366</v>
      </c>
      <c r="F40" s="124" t="s">
        <v>16</v>
      </c>
      <c r="G40" s="122">
        <v>1</v>
      </c>
      <c r="H40" s="122"/>
      <c r="I40" s="122">
        <v>1</v>
      </c>
      <c r="J40" s="83">
        <v>650</v>
      </c>
      <c r="K40" s="226">
        <f t="shared" si="1"/>
        <v>650</v>
      </c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</row>
    <row r="41" spans="1:34" s="77" customFormat="1">
      <c r="A41" s="216" t="s">
        <v>15</v>
      </c>
      <c r="B41" s="172"/>
      <c r="C41" s="93" t="s">
        <v>42</v>
      </c>
      <c r="D41" s="122" t="s">
        <v>58</v>
      </c>
      <c r="E41" s="124" t="s">
        <v>16</v>
      </c>
      <c r="F41" s="124" t="s">
        <v>16</v>
      </c>
      <c r="G41" s="122">
        <v>1</v>
      </c>
      <c r="H41" s="122"/>
      <c r="I41" s="122">
        <v>1</v>
      </c>
      <c r="J41" s="83">
        <v>1200</v>
      </c>
      <c r="K41" s="226">
        <f t="shared" si="1"/>
        <v>1200</v>
      </c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</row>
    <row r="42" spans="1:34" s="77" customFormat="1">
      <c r="A42" s="216" t="s">
        <v>15</v>
      </c>
      <c r="B42" s="170" t="s">
        <v>368</v>
      </c>
      <c r="C42" s="93" t="s">
        <v>362</v>
      </c>
      <c r="D42" s="122" t="s">
        <v>32</v>
      </c>
      <c r="E42" s="124" t="s">
        <v>16</v>
      </c>
      <c r="F42" s="124" t="s">
        <v>16</v>
      </c>
      <c r="G42" s="122"/>
      <c r="H42" s="122"/>
      <c r="I42" s="122">
        <v>1</v>
      </c>
      <c r="J42" s="83">
        <v>650</v>
      </c>
      <c r="K42" s="226">
        <f t="shared" si="1"/>
        <v>650</v>
      </c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</row>
    <row r="43" spans="1:34" s="77" customFormat="1">
      <c r="A43" s="216" t="s">
        <v>15</v>
      </c>
      <c r="B43" s="171"/>
      <c r="C43" s="93" t="s">
        <v>19</v>
      </c>
      <c r="D43" s="122" t="s">
        <v>32</v>
      </c>
      <c r="E43" s="124" t="s">
        <v>16</v>
      </c>
      <c r="F43" s="124" t="s">
        <v>16</v>
      </c>
      <c r="G43" s="122">
        <v>1</v>
      </c>
      <c r="H43" s="122"/>
      <c r="I43" s="122">
        <v>1</v>
      </c>
      <c r="J43" s="83">
        <v>6500</v>
      </c>
      <c r="K43" s="226">
        <f t="shared" si="1"/>
        <v>6500</v>
      </c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</row>
    <row r="44" spans="1:34" s="77" customFormat="1">
      <c r="A44" s="216" t="s">
        <v>15</v>
      </c>
      <c r="B44" s="171"/>
      <c r="C44" s="93" t="s">
        <v>19</v>
      </c>
      <c r="D44" s="122" t="s">
        <v>32</v>
      </c>
      <c r="E44" s="124" t="s">
        <v>16</v>
      </c>
      <c r="F44" s="124" t="s">
        <v>16</v>
      </c>
      <c r="G44" s="122">
        <v>1</v>
      </c>
      <c r="H44" s="122"/>
      <c r="I44" s="122">
        <v>1</v>
      </c>
      <c r="J44" s="83">
        <v>6500</v>
      </c>
      <c r="K44" s="226">
        <f t="shared" si="1"/>
        <v>6500</v>
      </c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</row>
    <row r="45" spans="1:34" s="77" customFormat="1">
      <c r="A45" s="216" t="s">
        <v>15</v>
      </c>
      <c r="B45" s="172"/>
      <c r="C45" s="93" t="s">
        <v>248</v>
      </c>
      <c r="D45" s="122" t="s">
        <v>376</v>
      </c>
      <c r="E45" s="124" t="s">
        <v>16</v>
      </c>
      <c r="F45" s="124" t="s">
        <v>16</v>
      </c>
      <c r="G45" s="122"/>
      <c r="H45" s="122"/>
      <c r="I45" s="122">
        <v>1</v>
      </c>
      <c r="J45" s="83">
        <v>45000</v>
      </c>
      <c r="K45" s="226">
        <f t="shared" si="1"/>
        <v>45000</v>
      </c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</row>
    <row r="46" spans="1:34" s="77" customFormat="1">
      <c r="A46" s="216" t="s">
        <v>15</v>
      </c>
      <c r="B46" s="49" t="s">
        <v>369</v>
      </c>
      <c r="C46" s="93" t="s">
        <v>370</v>
      </c>
      <c r="D46" s="122" t="s">
        <v>377</v>
      </c>
      <c r="E46" s="124" t="s">
        <v>16</v>
      </c>
      <c r="F46" s="122" t="s">
        <v>380</v>
      </c>
      <c r="G46" s="122">
        <v>1</v>
      </c>
      <c r="H46" s="122"/>
      <c r="I46" s="122">
        <v>1</v>
      </c>
      <c r="J46" s="83">
        <v>450000</v>
      </c>
      <c r="K46" s="226">
        <f t="shared" si="1"/>
        <v>450000</v>
      </c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</row>
    <row r="47" spans="1:34" s="77" customFormat="1" ht="15" customHeight="1">
      <c r="A47" s="216" t="s">
        <v>15</v>
      </c>
      <c r="B47" s="170" t="s">
        <v>371</v>
      </c>
      <c r="C47" s="93" t="s">
        <v>208</v>
      </c>
      <c r="D47" s="122" t="s">
        <v>32</v>
      </c>
      <c r="E47" s="124" t="s">
        <v>16</v>
      </c>
      <c r="F47" s="124" t="s">
        <v>16</v>
      </c>
      <c r="G47" s="122">
        <v>1</v>
      </c>
      <c r="H47" s="122"/>
      <c r="I47" s="122">
        <v>1</v>
      </c>
      <c r="J47" s="83">
        <v>150000</v>
      </c>
      <c r="K47" s="226">
        <f t="shared" si="1"/>
        <v>150000</v>
      </c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</row>
    <row r="48" spans="1:34" s="77" customFormat="1">
      <c r="A48" s="216" t="s">
        <v>15</v>
      </c>
      <c r="B48" s="171"/>
      <c r="C48" s="93" t="s">
        <v>208</v>
      </c>
      <c r="D48" s="122" t="s">
        <v>32</v>
      </c>
      <c r="E48" s="124" t="s">
        <v>16</v>
      </c>
      <c r="F48" s="124" t="s">
        <v>16</v>
      </c>
      <c r="G48" s="122"/>
      <c r="H48" s="122"/>
      <c r="I48" s="122">
        <v>1</v>
      </c>
      <c r="J48" s="83">
        <v>150000</v>
      </c>
      <c r="K48" s="226">
        <f t="shared" si="1"/>
        <v>150000</v>
      </c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</row>
    <row r="49" spans="1:34" s="77" customFormat="1">
      <c r="A49" s="216" t="s">
        <v>15</v>
      </c>
      <c r="B49" s="171"/>
      <c r="C49" s="93" t="s">
        <v>372</v>
      </c>
      <c r="D49" s="122" t="s">
        <v>378</v>
      </c>
      <c r="E49" s="124" t="s">
        <v>16</v>
      </c>
      <c r="F49" s="124" t="s">
        <v>16</v>
      </c>
      <c r="G49" s="122">
        <v>1</v>
      </c>
      <c r="H49" s="122"/>
      <c r="I49" s="122">
        <v>1</v>
      </c>
      <c r="J49" s="83">
        <v>1500</v>
      </c>
      <c r="K49" s="226">
        <f t="shared" si="1"/>
        <v>1500</v>
      </c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</row>
    <row r="50" spans="1:34" s="77" customFormat="1">
      <c r="A50" s="216" t="s">
        <v>15</v>
      </c>
      <c r="B50" s="171"/>
      <c r="C50" s="93" t="s">
        <v>373</v>
      </c>
      <c r="D50" s="122" t="s">
        <v>32</v>
      </c>
      <c r="E50" s="124" t="s">
        <v>16</v>
      </c>
      <c r="F50" s="124" t="s">
        <v>16</v>
      </c>
      <c r="G50" s="122"/>
      <c r="H50" s="122">
        <v>1</v>
      </c>
      <c r="I50" s="122">
        <v>1</v>
      </c>
      <c r="J50" s="83">
        <v>450000</v>
      </c>
      <c r="K50" s="226">
        <f t="shared" si="1"/>
        <v>450000</v>
      </c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</row>
    <row r="51" spans="1:34" s="77" customFormat="1" ht="15.75" thickBot="1">
      <c r="A51" s="218" t="s">
        <v>15</v>
      </c>
      <c r="B51" s="227"/>
      <c r="C51" s="228" t="s">
        <v>208</v>
      </c>
      <c r="D51" s="126" t="s">
        <v>32</v>
      </c>
      <c r="E51" s="229" t="s">
        <v>16</v>
      </c>
      <c r="F51" s="229" t="s">
        <v>16</v>
      </c>
      <c r="G51" s="126"/>
      <c r="H51" s="126">
        <v>1</v>
      </c>
      <c r="I51" s="126">
        <v>1</v>
      </c>
      <c r="J51" s="230">
        <v>150000</v>
      </c>
      <c r="K51" s="231">
        <f t="shared" si="1"/>
        <v>150000</v>
      </c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</row>
    <row r="52" spans="1:34" s="77" customFormat="1">
      <c r="A52" s="232" t="s">
        <v>15</v>
      </c>
      <c r="B52" s="233" t="s">
        <v>371</v>
      </c>
      <c r="C52" s="234" t="s">
        <v>374</v>
      </c>
      <c r="D52" s="235" t="s">
        <v>379</v>
      </c>
      <c r="E52" s="236" t="s">
        <v>16</v>
      </c>
      <c r="F52" s="236" t="s">
        <v>16</v>
      </c>
      <c r="G52" s="235">
        <v>1</v>
      </c>
      <c r="H52" s="235"/>
      <c r="I52" s="235">
        <v>1</v>
      </c>
      <c r="J52" s="237">
        <v>20000</v>
      </c>
      <c r="K52" s="238">
        <f t="shared" si="1"/>
        <v>20000</v>
      </c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</row>
    <row r="53" spans="1:34" s="77" customFormat="1">
      <c r="A53" s="216" t="s">
        <v>15</v>
      </c>
      <c r="B53" s="171"/>
      <c r="C53" s="93" t="s">
        <v>374</v>
      </c>
      <c r="D53" s="122" t="s">
        <v>379</v>
      </c>
      <c r="E53" s="124" t="s">
        <v>16</v>
      </c>
      <c r="F53" s="124" t="s">
        <v>16</v>
      </c>
      <c r="G53" s="122">
        <v>1</v>
      </c>
      <c r="H53" s="122"/>
      <c r="I53" s="122">
        <v>1</v>
      </c>
      <c r="J53" s="83">
        <v>20000</v>
      </c>
      <c r="K53" s="226">
        <f t="shared" si="1"/>
        <v>20000</v>
      </c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</row>
    <row r="54" spans="1:34" s="77" customFormat="1">
      <c r="A54" s="216" t="s">
        <v>15</v>
      </c>
      <c r="B54" s="172"/>
      <c r="C54" s="93" t="s">
        <v>375</v>
      </c>
      <c r="D54" s="122" t="s">
        <v>32</v>
      </c>
      <c r="E54" s="124" t="s">
        <v>16</v>
      </c>
      <c r="F54" s="124" t="s">
        <v>16</v>
      </c>
      <c r="G54" s="122"/>
      <c r="H54" s="122"/>
      <c r="I54" s="122">
        <v>1</v>
      </c>
      <c r="J54" s="83">
        <v>65000</v>
      </c>
      <c r="K54" s="226">
        <f t="shared" si="1"/>
        <v>65000</v>
      </c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</row>
    <row r="55" spans="1:34" s="77" customFormat="1">
      <c r="A55" s="216" t="s">
        <v>15</v>
      </c>
      <c r="B55" s="127" t="s">
        <v>381</v>
      </c>
      <c r="C55" s="93" t="s">
        <v>333</v>
      </c>
      <c r="D55" s="122" t="s">
        <v>339</v>
      </c>
      <c r="E55" s="124" t="s">
        <v>16</v>
      </c>
      <c r="F55" s="124" t="s">
        <v>16</v>
      </c>
      <c r="G55" s="122">
        <v>1</v>
      </c>
      <c r="H55" s="122"/>
      <c r="I55" s="122">
        <v>1</v>
      </c>
      <c r="J55" s="83">
        <v>6500</v>
      </c>
      <c r="K55" s="226">
        <f t="shared" si="1"/>
        <v>6500</v>
      </c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</row>
    <row r="56" spans="1:34" s="77" customFormat="1">
      <c r="A56" s="216" t="s">
        <v>15</v>
      </c>
      <c r="B56" s="128"/>
      <c r="C56" s="93" t="s">
        <v>336</v>
      </c>
      <c r="D56" s="122" t="s">
        <v>32</v>
      </c>
      <c r="E56" s="124" t="s">
        <v>16</v>
      </c>
      <c r="F56" s="124" t="s">
        <v>16</v>
      </c>
      <c r="G56" s="122">
        <v>1</v>
      </c>
      <c r="H56" s="122"/>
      <c r="I56" s="122">
        <v>1</v>
      </c>
      <c r="J56" s="83">
        <v>6500</v>
      </c>
      <c r="K56" s="226">
        <f t="shared" si="1"/>
        <v>6500</v>
      </c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</row>
    <row r="57" spans="1:34" s="77" customFormat="1">
      <c r="A57" s="216" t="s">
        <v>15</v>
      </c>
      <c r="B57" s="128"/>
      <c r="C57" s="93" t="s">
        <v>382</v>
      </c>
      <c r="D57" s="122" t="s">
        <v>52</v>
      </c>
      <c r="E57" s="124" t="s">
        <v>16</v>
      </c>
      <c r="F57" s="124" t="s">
        <v>16</v>
      </c>
      <c r="G57" s="122">
        <v>1</v>
      </c>
      <c r="H57" s="122"/>
      <c r="I57" s="122">
        <v>1</v>
      </c>
      <c r="J57" s="83">
        <v>15000</v>
      </c>
      <c r="K57" s="226">
        <f t="shared" si="1"/>
        <v>15000</v>
      </c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</row>
    <row r="58" spans="1:34" s="77" customFormat="1">
      <c r="A58" s="216" t="s">
        <v>15</v>
      </c>
      <c r="B58" s="128"/>
      <c r="C58" s="93" t="s">
        <v>42</v>
      </c>
      <c r="D58" s="122" t="s">
        <v>230</v>
      </c>
      <c r="E58" s="124" t="s">
        <v>16</v>
      </c>
      <c r="F58" s="124" t="s">
        <v>16</v>
      </c>
      <c r="G58" s="122">
        <v>1</v>
      </c>
      <c r="H58" s="122"/>
      <c r="I58" s="122">
        <v>1</v>
      </c>
      <c r="J58" s="83">
        <v>1200</v>
      </c>
      <c r="K58" s="226">
        <f t="shared" si="1"/>
        <v>1200</v>
      </c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</row>
    <row r="59" spans="1:34" s="77" customFormat="1">
      <c r="A59" s="216" t="s">
        <v>15</v>
      </c>
      <c r="B59" s="129"/>
      <c r="C59" s="93" t="s">
        <v>362</v>
      </c>
      <c r="D59" s="122" t="s">
        <v>384</v>
      </c>
      <c r="E59" s="124" t="s">
        <v>16</v>
      </c>
      <c r="F59" s="124" t="s">
        <v>16</v>
      </c>
      <c r="G59" s="122"/>
      <c r="H59" s="122">
        <v>1</v>
      </c>
      <c r="I59" s="122">
        <v>1</v>
      </c>
      <c r="J59" s="83">
        <v>650</v>
      </c>
      <c r="K59" s="226">
        <f t="shared" si="1"/>
        <v>650</v>
      </c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</row>
    <row r="60" spans="1:34" s="77" customFormat="1">
      <c r="A60" s="216" t="s">
        <v>15</v>
      </c>
      <c r="B60" s="127" t="s">
        <v>383</v>
      </c>
      <c r="C60" s="93" t="s">
        <v>71</v>
      </c>
      <c r="D60" s="122" t="s">
        <v>385</v>
      </c>
      <c r="E60" s="124" t="s">
        <v>16</v>
      </c>
      <c r="F60" s="124" t="s">
        <v>16</v>
      </c>
      <c r="G60" s="122">
        <v>1</v>
      </c>
      <c r="H60" s="122"/>
      <c r="I60" s="122">
        <v>1</v>
      </c>
      <c r="J60" s="83">
        <v>2500</v>
      </c>
      <c r="K60" s="226">
        <f t="shared" si="1"/>
        <v>2500</v>
      </c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</row>
    <row r="61" spans="1:34" s="77" customFormat="1">
      <c r="A61" s="216" t="s">
        <v>15</v>
      </c>
      <c r="B61" s="128"/>
      <c r="C61" s="93" t="s">
        <v>353</v>
      </c>
      <c r="D61" s="122" t="s">
        <v>356</v>
      </c>
      <c r="E61" s="124" t="s">
        <v>16</v>
      </c>
      <c r="F61" s="124" t="s">
        <v>16</v>
      </c>
      <c r="G61" s="122">
        <v>1</v>
      </c>
      <c r="H61" s="122"/>
      <c r="I61" s="122">
        <v>1</v>
      </c>
      <c r="J61" s="83">
        <v>2500</v>
      </c>
      <c r="K61" s="226">
        <f t="shared" si="1"/>
        <v>2500</v>
      </c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</row>
    <row r="62" spans="1:34" s="77" customFormat="1">
      <c r="A62" s="216" t="s">
        <v>15</v>
      </c>
      <c r="B62" s="128"/>
      <c r="C62" s="93" t="s">
        <v>362</v>
      </c>
      <c r="D62" s="122" t="s">
        <v>384</v>
      </c>
      <c r="E62" s="124" t="s">
        <v>16</v>
      </c>
      <c r="F62" s="124" t="s">
        <v>16</v>
      </c>
      <c r="G62" s="122">
        <v>1</v>
      </c>
      <c r="H62" s="122"/>
      <c r="I62" s="122">
        <v>1</v>
      </c>
      <c r="J62" s="83">
        <v>650</v>
      </c>
      <c r="K62" s="226">
        <f t="shared" si="1"/>
        <v>650</v>
      </c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</row>
    <row r="63" spans="1:34" s="77" customFormat="1">
      <c r="A63" s="216" t="s">
        <v>15</v>
      </c>
      <c r="B63" s="128"/>
      <c r="C63" s="93" t="s">
        <v>362</v>
      </c>
      <c r="D63" s="122" t="s">
        <v>187</v>
      </c>
      <c r="E63" s="122" t="s">
        <v>388</v>
      </c>
      <c r="F63" s="124" t="s">
        <v>16</v>
      </c>
      <c r="G63" s="122"/>
      <c r="H63" s="122">
        <v>1</v>
      </c>
      <c r="I63" s="122">
        <v>1</v>
      </c>
      <c r="J63" s="83">
        <v>650</v>
      </c>
      <c r="K63" s="226">
        <f t="shared" si="1"/>
        <v>650</v>
      </c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</row>
    <row r="64" spans="1:34" s="77" customFormat="1">
      <c r="A64" s="216" t="s">
        <v>15</v>
      </c>
      <c r="B64" s="128"/>
      <c r="C64" s="93" t="s">
        <v>362</v>
      </c>
      <c r="D64" s="122" t="s">
        <v>187</v>
      </c>
      <c r="E64" s="122" t="s">
        <v>388</v>
      </c>
      <c r="F64" s="124" t="s">
        <v>16</v>
      </c>
      <c r="G64" s="122"/>
      <c r="H64" s="122">
        <v>1</v>
      </c>
      <c r="I64" s="122">
        <v>1</v>
      </c>
      <c r="J64" s="83">
        <v>650</v>
      </c>
      <c r="K64" s="226">
        <f t="shared" si="1"/>
        <v>650</v>
      </c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</row>
    <row r="65" spans="1:34" s="77" customFormat="1">
      <c r="A65" s="216" t="s">
        <v>15</v>
      </c>
      <c r="B65" s="128"/>
      <c r="C65" s="93" t="s">
        <v>362</v>
      </c>
      <c r="D65" s="122" t="s">
        <v>187</v>
      </c>
      <c r="E65" s="122" t="s">
        <v>388</v>
      </c>
      <c r="F65" s="124" t="s">
        <v>16</v>
      </c>
      <c r="G65" s="122"/>
      <c r="H65" s="122">
        <v>1</v>
      </c>
      <c r="I65" s="122">
        <v>1</v>
      </c>
      <c r="J65" s="83">
        <v>650</v>
      </c>
      <c r="K65" s="226">
        <f t="shared" si="1"/>
        <v>650</v>
      </c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</row>
    <row r="66" spans="1:34" s="77" customFormat="1">
      <c r="A66" s="216" t="s">
        <v>15</v>
      </c>
      <c r="B66" s="128"/>
      <c r="C66" s="93" t="s">
        <v>362</v>
      </c>
      <c r="D66" s="122" t="s">
        <v>386</v>
      </c>
      <c r="E66" s="124" t="s">
        <v>16</v>
      </c>
      <c r="F66" s="124" t="s">
        <v>16</v>
      </c>
      <c r="G66" s="122"/>
      <c r="H66" s="122">
        <v>1</v>
      </c>
      <c r="I66" s="122">
        <v>1</v>
      </c>
      <c r="J66" s="83">
        <v>650</v>
      </c>
      <c r="K66" s="226">
        <f t="shared" si="1"/>
        <v>650</v>
      </c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</row>
    <row r="67" spans="1:34" s="77" customFormat="1">
      <c r="A67" s="216" t="s">
        <v>15</v>
      </c>
      <c r="B67" s="128"/>
      <c r="C67" s="93" t="s">
        <v>362</v>
      </c>
      <c r="D67" s="122" t="s">
        <v>386</v>
      </c>
      <c r="E67" s="124" t="s">
        <v>16</v>
      </c>
      <c r="F67" s="124" t="s">
        <v>16</v>
      </c>
      <c r="G67" s="122"/>
      <c r="H67" s="122">
        <v>1</v>
      </c>
      <c r="I67" s="122">
        <v>1</v>
      </c>
      <c r="J67" s="83">
        <v>650</v>
      </c>
      <c r="K67" s="226">
        <f t="shared" si="1"/>
        <v>650</v>
      </c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</row>
    <row r="68" spans="1:34" s="77" customFormat="1">
      <c r="A68" s="216" t="s">
        <v>15</v>
      </c>
      <c r="B68" s="128"/>
      <c r="C68" s="93" t="s">
        <v>362</v>
      </c>
      <c r="D68" s="122" t="s">
        <v>386</v>
      </c>
      <c r="E68" s="124" t="s">
        <v>16</v>
      </c>
      <c r="F68" s="124" t="s">
        <v>16</v>
      </c>
      <c r="G68" s="122"/>
      <c r="H68" s="122">
        <v>1</v>
      </c>
      <c r="I68" s="122">
        <v>1</v>
      </c>
      <c r="J68" s="83">
        <v>650</v>
      </c>
      <c r="K68" s="226">
        <f t="shared" si="1"/>
        <v>650</v>
      </c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</row>
    <row r="69" spans="1:34" s="77" customFormat="1">
      <c r="A69" s="216" t="s">
        <v>15</v>
      </c>
      <c r="B69" s="128"/>
      <c r="C69" s="93" t="s">
        <v>362</v>
      </c>
      <c r="D69" s="122" t="s">
        <v>386</v>
      </c>
      <c r="E69" s="124" t="s">
        <v>16</v>
      </c>
      <c r="F69" s="124" t="s">
        <v>16</v>
      </c>
      <c r="G69" s="122"/>
      <c r="H69" s="122">
        <v>1</v>
      </c>
      <c r="I69" s="122">
        <v>1</v>
      </c>
      <c r="J69" s="83">
        <v>650</v>
      </c>
      <c r="K69" s="226">
        <f t="shared" ref="K69:K98" si="2">J69*I69</f>
        <v>650</v>
      </c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</row>
    <row r="70" spans="1:34" s="77" customFormat="1">
      <c r="A70" s="216" t="s">
        <v>15</v>
      </c>
      <c r="B70" s="128"/>
      <c r="C70" s="93" t="s">
        <v>17</v>
      </c>
      <c r="D70" s="122" t="s">
        <v>387</v>
      </c>
      <c r="E70" s="124" t="s">
        <v>16</v>
      </c>
      <c r="F70" s="124" t="s">
        <v>16</v>
      </c>
      <c r="G70" s="122"/>
      <c r="H70" s="122">
        <v>1</v>
      </c>
      <c r="I70" s="122">
        <v>1</v>
      </c>
      <c r="J70" s="83">
        <v>6500</v>
      </c>
      <c r="K70" s="226">
        <f t="shared" si="2"/>
        <v>6500</v>
      </c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</row>
    <row r="71" spans="1:34" s="77" customFormat="1">
      <c r="A71" s="216" t="s">
        <v>15</v>
      </c>
      <c r="B71" s="128"/>
      <c r="C71" s="93" t="s">
        <v>42</v>
      </c>
      <c r="D71" s="122" t="s">
        <v>230</v>
      </c>
      <c r="E71" s="124" t="s">
        <v>16</v>
      </c>
      <c r="F71" s="124" t="s">
        <v>16</v>
      </c>
      <c r="G71" s="122"/>
      <c r="H71" s="122">
        <v>1</v>
      </c>
      <c r="I71" s="122">
        <v>1</v>
      </c>
      <c r="J71" s="83">
        <v>1200</v>
      </c>
      <c r="K71" s="226">
        <f t="shared" si="2"/>
        <v>1200</v>
      </c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</row>
    <row r="72" spans="1:34" s="77" customFormat="1">
      <c r="A72" s="216" t="s">
        <v>15</v>
      </c>
      <c r="B72" s="129"/>
      <c r="C72" s="93" t="s">
        <v>42</v>
      </c>
      <c r="D72" s="122" t="s">
        <v>391</v>
      </c>
      <c r="E72" s="124" t="s">
        <v>16</v>
      </c>
      <c r="F72" s="124" t="s">
        <v>16</v>
      </c>
      <c r="G72" s="122"/>
      <c r="H72" s="122">
        <v>1</v>
      </c>
      <c r="I72" s="122">
        <v>1</v>
      </c>
      <c r="J72" s="83">
        <v>1200</v>
      </c>
      <c r="K72" s="226">
        <f t="shared" si="2"/>
        <v>1200</v>
      </c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</row>
    <row r="73" spans="1:34" s="77" customFormat="1">
      <c r="A73" s="216" t="s">
        <v>15</v>
      </c>
      <c r="B73" s="127" t="s">
        <v>329</v>
      </c>
      <c r="C73" s="93" t="s">
        <v>17</v>
      </c>
      <c r="D73" s="122" t="s">
        <v>392</v>
      </c>
      <c r="E73" s="124" t="s">
        <v>16</v>
      </c>
      <c r="F73" s="122" t="s">
        <v>400</v>
      </c>
      <c r="G73" s="122">
        <v>1</v>
      </c>
      <c r="H73" s="122"/>
      <c r="I73" s="122">
        <v>1</v>
      </c>
      <c r="J73" s="83">
        <v>6500</v>
      </c>
      <c r="K73" s="226">
        <f t="shared" si="2"/>
        <v>6500</v>
      </c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</row>
    <row r="74" spans="1:34" s="77" customFormat="1">
      <c r="A74" s="216" t="s">
        <v>15</v>
      </c>
      <c r="B74" s="128"/>
      <c r="C74" s="93" t="s">
        <v>353</v>
      </c>
      <c r="D74" s="122" t="s">
        <v>55</v>
      </c>
      <c r="E74" s="124" t="s">
        <v>16</v>
      </c>
      <c r="F74" s="124" t="s">
        <v>16</v>
      </c>
      <c r="G74" s="122">
        <v>1</v>
      </c>
      <c r="H74" s="122"/>
      <c r="I74" s="122">
        <v>1</v>
      </c>
      <c r="J74" s="83">
        <v>2500</v>
      </c>
      <c r="K74" s="226">
        <f t="shared" si="2"/>
        <v>2500</v>
      </c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</row>
    <row r="75" spans="1:34" s="77" customFormat="1">
      <c r="A75" s="216" t="s">
        <v>15</v>
      </c>
      <c r="B75" s="128"/>
      <c r="C75" s="93" t="s">
        <v>353</v>
      </c>
      <c r="D75" s="122" t="s">
        <v>55</v>
      </c>
      <c r="E75" s="124" t="s">
        <v>16</v>
      </c>
      <c r="F75" s="124" t="s">
        <v>16</v>
      </c>
      <c r="G75" s="122">
        <v>1</v>
      </c>
      <c r="H75" s="122"/>
      <c r="I75" s="122">
        <v>1</v>
      </c>
      <c r="J75" s="83">
        <v>2500</v>
      </c>
      <c r="K75" s="226">
        <f t="shared" si="2"/>
        <v>2500</v>
      </c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</row>
    <row r="76" spans="1:34" s="77" customFormat="1">
      <c r="A76" s="216" t="s">
        <v>15</v>
      </c>
      <c r="B76" s="128"/>
      <c r="C76" s="93" t="s">
        <v>382</v>
      </c>
      <c r="D76" s="122" t="s">
        <v>393</v>
      </c>
      <c r="E76" s="124" t="s">
        <v>16</v>
      </c>
      <c r="F76" s="124" t="s">
        <v>16</v>
      </c>
      <c r="G76" s="122">
        <v>1</v>
      </c>
      <c r="H76" s="122"/>
      <c r="I76" s="122">
        <v>1</v>
      </c>
      <c r="J76" s="83">
        <v>15000</v>
      </c>
      <c r="K76" s="226">
        <f t="shared" si="2"/>
        <v>15000</v>
      </c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</row>
    <row r="77" spans="1:34" s="77" customFormat="1">
      <c r="A77" s="216" t="s">
        <v>15</v>
      </c>
      <c r="B77" s="128"/>
      <c r="C77" s="93" t="s">
        <v>42</v>
      </c>
      <c r="D77" s="122" t="s">
        <v>230</v>
      </c>
      <c r="E77" s="124" t="s">
        <v>16</v>
      </c>
      <c r="F77" s="124" t="s">
        <v>16</v>
      </c>
      <c r="G77" s="122">
        <v>1</v>
      </c>
      <c r="H77" s="122"/>
      <c r="I77" s="122">
        <v>1</v>
      </c>
      <c r="J77" s="83">
        <v>1200</v>
      </c>
      <c r="K77" s="226">
        <f t="shared" si="2"/>
        <v>1200</v>
      </c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</row>
    <row r="78" spans="1:34" s="77" customFormat="1">
      <c r="A78" s="216" t="s">
        <v>15</v>
      </c>
      <c r="B78" s="128"/>
      <c r="C78" s="93" t="s">
        <v>71</v>
      </c>
      <c r="D78" s="122" t="s">
        <v>394</v>
      </c>
      <c r="E78" s="122" t="s">
        <v>398</v>
      </c>
      <c r="F78" s="124" t="s">
        <v>16</v>
      </c>
      <c r="G78" s="122">
        <v>1</v>
      </c>
      <c r="H78" s="122"/>
      <c r="I78" s="122">
        <v>1</v>
      </c>
      <c r="J78" s="83">
        <v>2500</v>
      </c>
      <c r="K78" s="226">
        <f t="shared" si="2"/>
        <v>2500</v>
      </c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</row>
    <row r="79" spans="1:34" s="77" customFormat="1">
      <c r="A79" s="216" t="s">
        <v>15</v>
      </c>
      <c r="B79" s="128"/>
      <c r="C79" s="93" t="s">
        <v>389</v>
      </c>
      <c r="D79" s="122" t="s">
        <v>219</v>
      </c>
      <c r="E79" s="124" t="s">
        <v>16</v>
      </c>
      <c r="F79" s="122" t="s">
        <v>401</v>
      </c>
      <c r="G79" s="122">
        <v>1</v>
      </c>
      <c r="H79" s="122"/>
      <c r="I79" s="122">
        <v>1</v>
      </c>
      <c r="J79" s="83">
        <v>80000</v>
      </c>
      <c r="K79" s="226">
        <f t="shared" si="2"/>
        <v>80000</v>
      </c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</row>
    <row r="80" spans="1:34" s="77" customFormat="1">
      <c r="A80" s="216" t="s">
        <v>15</v>
      </c>
      <c r="B80" s="128"/>
      <c r="C80" s="93" t="s">
        <v>390</v>
      </c>
      <c r="D80" s="122" t="s">
        <v>32</v>
      </c>
      <c r="E80" s="124" t="s">
        <v>16</v>
      </c>
      <c r="F80" s="124" t="s">
        <v>16</v>
      </c>
      <c r="G80" s="122">
        <v>1</v>
      </c>
      <c r="H80" s="122"/>
      <c r="I80" s="122">
        <v>1</v>
      </c>
      <c r="J80" s="83">
        <v>1100</v>
      </c>
      <c r="K80" s="226">
        <f t="shared" si="2"/>
        <v>1100</v>
      </c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</row>
    <row r="81" spans="1:34" s="77" customFormat="1">
      <c r="A81" s="216" t="s">
        <v>15</v>
      </c>
      <c r="B81" s="128"/>
      <c r="C81" s="93" t="s">
        <v>390</v>
      </c>
      <c r="D81" s="122" t="s">
        <v>32</v>
      </c>
      <c r="E81" s="124" t="s">
        <v>16</v>
      </c>
      <c r="F81" s="124" t="s">
        <v>16</v>
      </c>
      <c r="G81" s="122">
        <v>1</v>
      </c>
      <c r="H81" s="122"/>
      <c r="I81" s="122">
        <v>1</v>
      </c>
      <c r="J81" s="83">
        <v>1100</v>
      </c>
      <c r="K81" s="226">
        <f t="shared" si="2"/>
        <v>1100</v>
      </c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</row>
    <row r="82" spans="1:34" s="77" customFormat="1">
      <c r="A82" s="216" t="s">
        <v>15</v>
      </c>
      <c r="B82" s="128"/>
      <c r="C82" s="93" t="s">
        <v>390</v>
      </c>
      <c r="D82" s="122" t="s">
        <v>32</v>
      </c>
      <c r="E82" s="124" t="s">
        <v>16</v>
      </c>
      <c r="F82" s="124" t="s">
        <v>16</v>
      </c>
      <c r="G82" s="122">
        <v>1</v>
      </c>
      <c r="H82" s="122"/>
      <c r="I82" s="122">
        <v>1</v>
      </c>
      <c r="J82" s="83">
        <v>1100</v>
      </c>
      <c r="K82" s="226">
        <f t="shared" si="2"/>
        <v>1100</v>
      </c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</row>
    <row r="83" spans="1:34" s="77" customFormat="1">
      <c r="A83" s="216" t="s">
        <v>15</v>
      </c>
      <c r="B83" s="129"/>
      <c r="C83" s="93" t="s">
        <v>389</v>
      </c>
      <c r="D83" s="122" t="s">
        <v>242</v>
      </c>
      <c r="E83" s="124" t="s">
        <v>16</v>
      </c>
      <c r="F83" s="122" t="s">
        <v>402</v>
      </c>
      <c r="G83" s="122">
        <v>1</v>
      </c>
      <c r="H83" s="122"/>
      <c r="I83" s="122">
        <v>1</v>
      </c>
      <c r="J83" s="83">
        <v>80000</v>
      </c>
      <c r="K83" s="226">
        <f t="shared" si="2"/>
        <v>80000</v>
      </c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</row>
    <row r="84" spans="1:34" s="77" customFormat="1">
      <c r="A84" s="216" t="s">
        <v>15</v>
      </c>
      <c r="B84" s="127" t="s">
        <v>335</v>
      </c>
      <c r="C84" s="93" t="s">
        <v>17</v>
      </c>
      <c r="D84" s="122" t="s">
        <v>395</v>
      </c>
      <c r="E84" s="124" t="s">
        <v>16</v>
      </c>
      <c r="F84" s="122">
        <v>100066</v>
      </c>
      <c r="G84" s="122"/>
      <c r="H84" s="122">
        <v>1</v>
      </c>
      <c r="I84" s="122">
        <v>1</v>
      </c>
      <c r="J84" s="83">
        <v>6500</v>
      </c>
      <c r="K84" s="226">
        <f t="shared" si="2"/>
        <v>6500</v>
      </c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</row>
    <row r="85" spans="1:34" s="77" customFormat="1">
      <c r="A85" s="216" t="s">
        <v>15</v>
      </c>
      <c r="B85" s="128"/>
      <c r="C85" s="93" t="s">
        <v>17</v>
      </c>
      <c r="D85" s="122" t="s">
        <v>395</v>
      </c>
      <c r="E85" s="124" t="s">
        <v>16</v>
      </c>
      <c r="F85" s="122">
        <v>100541</v>
      </c>
      <c r="G85" s="122"/>
      <c r="H85" s="122">
        <v>1</v>
      </c>
      <c r="I85" s="122">
        <v>1</v>
      </c>
      <c r="J85" s="83">
        <v>6500</v>
      </c>
      <c r="K85" s="226">
        <f t="shared" si="2"/>
        <v>6500</v>
      </c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</row>
    <row r="86" spans="1:34" s="77" customFormat="1">
      <c r="A86" s="216" t="s">
        <v>15</v>
      </c>
      <c r="B86" s="128"/>
      <c r="C86" s="93" t="s">
        <v>17</v>
      </c>
      <c r="D86" s="122" t="s">
        <v>397</v>
      </c>
      <c r="E86" s="124" t="s">
        <v>16</v>
      </c>
      <c r="F86" s="124" t="s">
        <v>16</v>
      </c>
      <c r="G86" s="122"/>
      <c r="H86" s="122">
        <v>1</v>
      </c>
      <c r="I86" s="122">
        <v>1</v>
      </c>
      <c r="J86" s="83">
        <v>6500</v>
      </c>
      <c r="K86" s="226">
        <f t="shared" si="2"/>
        <v>6500</v>
      </c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</row>
    <row r="87" spans="1:34" s="77" customFormat="1">
      <c r="A87" s="216" t="s">
        <v>15</v>
      </c>
      <c r="B87" s="128"/>
      <c r="C87" s="93" t="s">
        <v>17</v>
      </c>
      <c r="D87" s="122" t="s">
        <v>396</v>
      </c>
      <c r="E87" s="122" t="s">
        <v>399</v>
      </c>
      <c r="F87" s="122">
        <v>12016452</v>
      </c>
      <c r="G87" s="122"/>
      <c r="H87" s="122">
        <v>1</v>
      </c>
      <c r="I87" s="122">
        <v>1</v>
      </c>
      <c r="J87" s="83">
        <v>6500</v>
      </c>
      <c r="K87" s="226">
        <f t="shared" si="2"/>
        <v>6500</v>
      </c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</row>
    <row r="88" spans="1:34" s="77" customFormat="1">
      <c r="A88" s="216" t="s">
        <v>15</v>
      </c>
      <c r="B88" s="128"/>
      <c r="C88" s="93" t="s">
        <v>17</v>
      </c>
      <c r="D88" s="122" t="s">
        <v>404</v>
      </c>
      <c r="E88" s="122" t="s">
        <v>415</v>
      </c>
      <c r="F88" s="122">
        <v>91025</v>
      </c>
      <c r="G88" s="122"/>
      <c r="H88" s="122">
        <v>1</v>
      </c>
      <c r="I88" s="122">
        <v>1</v>
      </c>
      <c r="J88" s="83">
        <v>6500</v>
      </c>
      <c r="K88" s="226">
        <f t="shared" si="2"/>
        <v>6500</v>
      </c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</row>
    <row r="89" spans="1:34" s="77" customFormat="1">
      <c r="A89" s="216" t="s">
        <v>15</v>
      </c>
      <c r="B89" s="128"/>
      <c r="C89" s="93" t="s">
        <v>17</v>
      </c>
      <c r="D89" s="122" t="s">
        <v>405</v>
      </c>
      <c r="E89" s="122" t="s">
        <v>416</v>
      </c>
      <c r="F89" s="122">
        <v>12008491</v>
      </c>
      <c r="G89" s="122"/>
      <c r="H89" s="122">
        <v>1</v>
      </c>
      <c r="I89" s="122">
        <v>1</v>
      </c>
      <c r="J89" s="83">
        <v>6500</v>
      </c>
      <c r="K89" s="226">
        <f t="shared" si="2"/>
        <v>6500</v>
      </c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</row>
    <row r="90" spans="1:34" s="77" customFormat="1">
      <c r="A90" s="216" t="s">
        <v>15</v>
      </c>
      <c r="B90" s="128"/>
      <c r="C90" s="93" t="s">
        <v>42</v>
      </c>
      <c r="D90" s="122" t="s">
        <v>230</v>
      </c>
      <c r="E90" s="124" t="s">
        <v>16</v>
      </c>
      <c r="F90" s="124" t="s">
        <v>16</v>
      </c>
      <c r="G90" s="122"/>
      <c r="H90" s="122">
        <v>1</v>
      </c>
      <c r="I90" s="122">
        <v>1</v>
      </c>
      <c r="J90" s="83">
        <v>1200</v>
      </c>
      <c r="K90" s="226">
        <f t="shared" si="2"/>
        <v>1200</v>
      </c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</row>
    <row r="91" spans="1:34" s="77" customFormat="1">
      <c r="A91" s="216" t="s">
        <v>15</v>
      </c>
      <c r="B91" s="128"/>
      <c r="C91" s="93" t="s">
        <v>42</v>
      </c>
      <c r="D91" s="122" t="s">
        <v>406</v>
      </c>
      <c r="E91" s="124" t="s">
        <v>16</v>
      </c>
      <c r="F91" s="124" t="s">
        <v>16</v>
      </c>
      <c r="G91" s="122"/>
      <c r="H91" s="122">
        <v>1</v>
      </c>
      <c r="I91" s="122">
        <v>1</v>
      </c>
      <c r="J91" s="83">
        <v>1200</v>
      </c>
      <c r="K91" s="226">
        <f t="shared" si="2"/>
        <v>1200</v>
      </c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</row>
    <row r="92" spans="1:34" s="77" customFormat="1">
      <c r="A92" s="216" t="s">
        <v>15</v>
      </c>
      <c r="B92" s="128"/>
      <c r="C92" s="93" t="s">
        <v>42</v>
      </c>
      <c r="D92" s="122" t="s">
        <v>32</v>
      </c>
      <c r="E92" s="124" t="s">
        <v>16</v>
      </c>
      <c r="F92" s="124" t="s">
        <v>16</v>
      </c>
      <c r="G92" s="122"/>
      <c r="H92" s="122">
        <v>1</v>
      </c>
      <c r="I92" s="122">
        <v>1</v>
      </c>
      <c r="J92" s="83">
        <v>1200</v>
      </c>
      <c r="K92" s="226">
        <f t="shared" si="2"/>
        <v>1200</v>
      </c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</row>
    <row r="93" spans="1:34" s="77" customFormat="1">
      <c r="A93" s="216" t="s">
        <v>15</v>
      </c>
      <c r="B93" s="128"/>
      <c r="C93" s="93" t="s">
        <v>17</v>
      </c>
      <c r="D93" s="122" t="s">
        <v>407</v>
      </c>
      <c r="E93" s="124" t="s">
        <v>16</v>
      </c>
      <c r="F93" s="124" t="s">
        <v>16</v>
      </c>
      <c r="G93" s="122"/>
      <c r="H93" s="122">
        <v>1</v>
      </c>
      <c r="I93" s="122">
        <v>1</v>
      </c>
      <c r="J93" s="83">
        <v>6500</v>
      </c>
      <c r="K93" s="226">
        <f t="shared" si="2"/>
        <v>6500</v>
      </c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</row>
    <row r="94" spans="1:34" s="77" customFormat="1">
      <c r="A94" s="216" t="s">
        <v>15</v>
      </c>
      <c r="B94" s="128"/>
      <c r="C94" s="93" t="s">
        <v>17</v>
      </c>
      <c r="D94" s="122" t="s">
        <v>32</v>
      </c>
      <c r="E94" s="124" t="s">
        <v>16</v>
      </c>
      <c r="F94" s="124" t="s">
        <v>16</v>
      </c>
      <c r="G94" s="122"/>
      <c r="H94" s="122">
        <v>1</v>
      </c>
      <c r="I94" s="122">
        <v>1</v>
      </c>
      <c r="J94" s="83">
        <v>6500</v>
      </c>
      <c r="K94" s="226">
        <f t="shared" si="2"/>
        <v>6500</v>
      </c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</row>
    <row r="95" spans="1:34" s="77" customFormat="1">
      <c r="A95" s="216" t="s">
        <v>15</v>
      </c>
      <c r="B95" s="128"/>
      <c r="C95" s="93" t="s">
        <v>42</v>
      </c>
      <c r="D95" s="122" t="s">
        <v>32</v>
      </c>
      <c r="E95" s="124" t="s">
        <v>16</v>
      </c>
      <c r="F95" s="124" t="s">
        <v>16</v>
      </c>
      <c r="G95" s="122"/>
      <c r="H95" s="122">
        <v>1</v>
      </c>
      <c r="I95" s="122">
        <v>1</v>
      </c>
      <c r="J95" s="83">
        <v>1200</v>
      </c>
      <c r="K95" s="226">
        <f t="shared" si="2"/>
        <v>1200</v>
      </c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</row>
    <row r="96" spans="1:34" s="77" customFormat="1">
      <c r="A96" s="216" t="s">
        <v>15</v>
      </c>
      <c r="B96" s="128"/>
      <c r="C96" s="93" t="s">
        <v>42</v>
      </c>
      <c r="D96" s="122" t="s">
        <v>32</v>
      </c>
      <c r="E96" s="124" t="s">
        <v>16</v>
      </c>
      <c r="F96" s="124" t="s">
        <v>16</v>
      </c>
      <c r="G96" s="122"/>
      <c r="H96" s="122">
        <v>1</v>
      </c>
      <c r="I96" s="122">
        <v>1</v>
      </c>
      <c r="J96" s="83">
        <v>1200</v>
      </c>
      <c r="K96" s="226">
        <f t="shared" si="2"/>
        <v>1200</v>
      </c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</row>
    <row r="97" spans="1:34" s="77" customFormat="1">
      <c r="A97" s="216" t="s">
        <v>15</v>
      </c>
      <c r="B97" s="128"/>
      <c r="C97" s="93" t="s">
        <v>42</v>
      </c>
      <c r="D97" s="122" t="s">
        <v>32</v>
      </c>
      <c r="E97" s="124" t="s">
        <v>16</v>
      </c>
      <c r="F97" s="124" t="s">
        <v>16</v>
      </c>
      <c r="G97" s="122"/>
      <c r="H97" s="122">
        <v>1</v>
      </c>
      <c r="I97" s="122">
        <v>1</v>
      </c>
      <c r="J97" s="83">
        <v>1200</v>
      </c>
      <c r="K97" s="226">
        <f t="shared" si="2"/>
        <v>1200</v>
      </c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</row>
    <row r="98" spans="1:34" s="77" customFormat="1">
      <c r="A98" s="216" t="s">
        <v>15</v>
      </c>
      <c r="B98" s="128"/>
      <c r="C98" s="93" t="s">
        <v>42</v>
      </c>
      <c r="D98" s="122" t="s">
        <v>32</v>
      </c>
      <c r="E98" s="124" t="s">
        <v>16</v>
      </c>
      <c r="F98" s="124" t="s">
        <v>16</v>
      </c>
      <c r="G98" s="122"/>
      <c r="H98" s="122">
        <v>1</v>
      </c>
      <c r="I98" s="122">
        <v>1</v>
      </c>
      <c r="J98" s="83">
        <v>1200</v>
      </c>
      <c r="K98" s="226">
        <f t="shared" si="2"/>
        <v>1200</v>
      </c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</row>
    <row r="99" spans="1:34" s="77" customFormat="1">
      <c r="A99" s="216" t="s">
        <v>15</v>
      </c>
      <c r="B99" s="129"/>
      <c r="C99" s="93" t="s">
        <v>42</v>
      </c>
      <c r="D99" s="122" t="s">
        <v>32</v>
      </c>
      <c r="E99" s="124" t="s">
        <v>16</v>
      </c>
      <c r="F99" s="124" t="s">
        <v>16</v>
      </c>
      <c r="G99" s="122"/>
      <c r="H99" s="122">
        <v>1</v>
      </c>
      <c r="I99" s="122">
        <v>1</v>
      </c>
      <c r="J99" s="83">
        <v>1200</v>
      </c>
      <c r="K99" s="226">
        <f t="shared" ref="K99:K129" si="3">J99*I99</f>
        <v>1200</v>
      </c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</row>
    <row r="100" spans="1:34" s="77" customFormat="1">
      <c r="A100" s="216" t="s">
        <v>15</v>
      </c>
      <c r="B100" s="127" t="s">
        <v>227</v>
      </c>
      <c r="C100" s="93" t="s">
        <v>248</v>
      </c>
      <c r="D100" s="122" t="s">
        <v>408</v>
      </c>
      <c r="E100" s="124" t="s">
        <v>16</v>
      </c>
      <c r="F100" s="124" t="s">
        <v>16</v>
      </c>
      <c r="G100" s="122">
        <v>1</v>
      </c>
      <c r="H100" s="122"/>
      <c r="I100" s="122">
        <v>1</v>
      </c>
      <c r="J100" s="83">
        <v>45000</v>
      </c>
      <c r="K100" s="226">
        <f t="shared" si="3"/>
        <v>45000</v>
      </c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</row>
    <row r="101" spans="1:34" s="77" customFormat="1">
      <c r="A101" s="216" t="s">
        <v>15</v>
      </c>
      <c r="B101" s="128"/>
      <c r="C101" s="93" t="s">
        <v>403</v>
      </c>
      <c r="D101" s="122" t="s">
        <v>409</v>
      </c>
      <c r="E101" s="124" t="s">
        <v>16</v>
      </c>
      <c r="F101" s="122" t="s">
        <v>412</v>
      </c>
      <c r="G101" s="122">
        <v>1</v>
      </c>
      <c r="H101" s="122"/>
      <c r="I101" s="122">
        <v>1</v>
      </c>
      <c r="J101" s="83">
        <v>80000</v>
      </c>
      <c r="K101" s="226">
        <f t="shared" si="3"/>
        <v>80000</v>
      </c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</row>
    <row r="102" spans="1:34" s="77" customFormat="1">
      <c r="A102" s="216" t="s">
        <v>15</v>
      </c>
      <c r="B102" s="128"/>
      <c r="C102" s="93" t="s">
        <v>333</v>
      </c>
      <c r="D102" s="122" t="s">
        <v>32</v>
      </c>
      <c r="E102" s="124" t="s">
        <v>16</v>
      </c>
      <c r="F102" s="124" t="s">
        <v>16</v>
      </c>
      <c r="G102" s="122">
        <v>1</v>
      </c>
      <c r="H102" s="122"/>
      <c r="I102" s="122">
        <v>1</v>
      </c>
      <c r="J102" s="79">
        <v>6500</v>
      </c>
      <c r="K102" s="226">
        <f t="shared" si="3"/>
        <v>6500</v>
      </c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</row>
    <row r="103" spans="1:34" s="77" customFormat="1" ht="15.75" thickBot="1">
      <c r="A103" s="218" t="s">
        <v>15</v>
      </c>
      <c r="B103" s="219"/>
      <c r="C103" s="228" t="s">
        <v>173</v>
      </c>
      <c r="D103" s="126" t="s">
        <v>410</v>
      </c>
      <c r="E103" s="126" t="s">
        <v>417</v>
      </c>
      <c r="F103" s="126">
        <v>7588</v>
      </c>
      <c r="G103" s="126">
        <v>1</v>
      </c>
      <c r="H103" s="126"/>
      <c r="I103" s="126">
        <v>1</v>
      </c>
      <c r="J103" s="239">
        <v>600000</v>
      </c>
      <c r="K103" s="231">
        <f t="shared" si="3"/>
        <v>600000</v>
      </c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</row>
    <row r="104" spans="1:34" s="77" customFormat="1">
      <c r="A104" s="90" t="s">
        <v>15</v>
      </c>
      <c r="B104" s="128" t="s">
        <v>227</v>
      </c>
      <c r="C104" s="223" t="s">
        <v>334</v>
      </c>
      <c r="D104" s="121" t="s">
        <v>325</v>
      </c>
      <c r="E104" s="123" t="s">
        <v>16</v>
      </c>
      <c r="F104" s="121" t="s">
        <v>413</v>
      </c>
      <c r="G104" s="121">
        <v>1</v>
      </c>
      <c r="H104" s="121"/>
      <c r="I104" s="121">
        <v>1</v>
      </c>
      <c r="J104" s="224">
        <v>15500</v>
      </c>
      <c r="K104" s="225">
        <f t="shared" si="3"/>
        <v>15500</v>
      </c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</row>
    <row r="105" spans="1:34" s="77" customFormat="1">
      <c r="A105" s="82" t="s">
        <v>15</v>
      </c>
      <c r="B105" s="128"/>
      <c r="C105" s="93" t="s">
        <v>73</v>
      </c>
      <c r="D105" s="68" t="s">
        <v>411</v>
      </c>
      <c r="E105" s="66" t="s">
        <v>16</v>
      </c>
      <c r="F105" s="68" t="s">
        <v>414</v>
      </c>
      <c r="G105" s="68">
        <v>1</v>
      </c>
      <c r="H105" s="68"/>
      <c r="I105" s="68">
        <v>1</v>
      </c>
      <c r="J105" s="83">
        <v>1200</v>
      </c>
      <c r="K105" s="79">
        <f t="shared" si="3"/>
        <v>1200</v>
      </c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</row>
    <row r="106" spans="1:34" s="77" customFormat="1">
      <c r="A106" s="82" t="s">
        <v>15</v>
      </c>
      <c r="B106" s="128"/>
      <c r="C106" s="93" t="s">
        <v>334</v>
      </c>
      <c r="D106" s="68" t="s">
        <v>419</v>
      </c>
      <c r="E106" s="66" t="s">
        <v>16</v>
      </c>
      <c r="F106" s="68" t="s">
        <v>425</v>
      </c>
      <c r="G106" s="68">
        <v>1</v>
      </c>
      <c r="H106" s="68"/>
      <c r="I106" s="68">
        <v>1</v>
      </c>
      <c r="J106" s="83">
        <v>15500</v>
      </c>
      <c r="K106" s="79">
        <f t="shared" si="3"/>
        <v>15500</v>
      </c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</row>
    <row r="107" spans="1:34" s="77" customFormat="1">
      <c r="A107" s="82" t="s">
        <v>15</v>
      </c>
      <c r="B107" s="128"/>
      <c r="C107" s="93" t="s">
        <v>353</v>
      </c>
      <c r="D107" s="68" t="s">
        <v>420</v>
      </c>
      <c r="E107" s="66" t="s">
        <v>16</v>
      </c>
      <c r="F107" s="66" t="s">
        <v>16</v>
      </c>
      <c r="G107" s="68">
        <v>1</v>
      </c>
      <c r="H107" s="68"/>
      <c r="I107" s="68">
        <v>1</v>
      </c>
      <c r="J107" s="83">
        <v>2500</v>
      </c>
      <c r="K107" s="79">
        <f t="shared" si="3"/>
        <v>2500</v>
      </c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</row>
    <row r="108" spans="1:34" s="77" customFormat="1">
      <c r="A108" s="82" t="s">
        <v>15</v>
      </c>
      <c r="B108" s="128"/>
      <c r="C108" s="93" t="s">
        <v>333</v>
      </c>
      <c r="D108" s="68" t="s">
        <v>339</v>
      </c>
      <c r="E108" s="66" t="s">
        <v>16</v>
      </c>
      <c r="F108" s="66" t="s">
        <v>16</v>
      </c>
      <c r="G108" s="68">
        <v>1</v>
      </c>
      <c r="H108" s="68"/>
      <c r="I108" s="68">
        <v>1</v>
      </c>
      <c r="J108" s="83">
        <v>6500</v>
      </c>
      <c r="K108" s="79">
        <f t="shared" si="3"/>
        <v>6500</v>
      </c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</row>
    <row r="109" spans="1:34" s="77" customFormat="1">
      <c r="A109" s="82" t="s">
        <v>15</v>
      </c>
      <c r="B109" s="129"/>
      <c r="C109" s="93" t="s">
        <v>44</v>
      </c>
      <c r="D109" s="68" t="s">
        <v>337</v>
      </c>
      <c r="E109" s="66" t="s">
        <v>16</v>
      </c>
      <c r="F109" s="66" t="s">
        <v>16</v>
      </c>
      <c r="G109" s="68">
        <v>1</v>
      </c>
      <c r="H109" s="68"/>
      <c r="I109" s="68">
        <v>1</v>
      </c>
      <c r="J109" s="83">
        <v>38000</v>
      </c>
      <c r="K109" s="79">
        <f t="shared" si="3"/>
        <v>38000</v>
      </c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</row>
    <row r="110" spans="1:34" s="77" customFormat="1">
      <c r="A110" s="82" t="s">
        <v>15</v>
      </c>
      <c r="B110" s="127" t="s">
        <v>270</v>
      </c>
      <c r="C110" s="93" t="s">
        <v>375</v>
      </c>
      <c r="D110" s="68" t="s">
        <v>421</v>
      </c>
      <c r="E110" s="66" t="s">
        <v>16</v>
      </c>
      <c r="F110" s="66" t="s">
        <v>16</v>
      </c>
      <c r="G110" s="68">
        <v>1</v>
      </c>
      <c r="H110" s="68"/>
      <c r="I110" s="68">
        <v>1</v>
      </c>
      <c r="J110" s="83">
        <v>65000</v>
      </c>
      <c r="K110" s="79">
        <f t="shared" si="3"/>
        <v>65000</v>
      </c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</row>
    <row r="111" spans="1:34" s="77" customFormat="1">
      <c r="A111" s="82" t="s">
        <v>15</v>
      </c>
      <c r="B111" s="128"/>
      <c r="C111" s="93" t="s">
        <v>375</v>
      </c>
      <c r="D111" s="68" t="s">
        <v>422</v>
      </c>
      <c r="E111" s="66" t="s">
        <v>16</v>
      </c>
      <c r="F111" s="68">
        <v>690</v>
      </c>
      <c r="G111" s="68">
        <v>1</v>
      </c>
      <c r="H111" s="68"/>
      <c r="I111" s="68">
        <v>1</v>
      </c>
      <c r="J111" s="83">
        <v>65000</v>
      </c>
      <c r="K111" s="79">
        <f t="shared" si="3"/>
        <v>65000</v>
      </c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</row>
    <row r="112" spans="1:34" s="77" customFormat="1">
      <c r="A112" s="82" t="s">
        <v>15</v>
      </c>
      <c r="B112" s="128"/>
      <c r="C112" s="93" t="s">
        <v>336</v>
      </c>
      <c r="D112" s="68" t="s">
        <v>32</v>
      </c>
      <c r="E112" s="66" t="s">
        <v>16</v>
      </c>
      <c r="F112" s="66" t="s">
        <v>16</v>
      </c>
      <c r="G112" s="68">
        <v>1</v>
      </c>
      <c r="H112" s="68"/>
      <c r="I112" s="68">
        <v>1</v>
      </c>
      <c r="J112" s="83">
        <v>6500</v>
      </c>
      <c r="K112" s="79">
        <f t="shared" si="3"/>
        <v>6500</v>
      </c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</row>
    <row r="113" spans="1:34" s="77" customFormat="1">
      <c r="A113" s="82" t="s">
        <v>15</v>
      </c>
      <c r="B113" s="128"/>
      <c r="C113" s="93" t="s">
        <v>42</v>
      </c>
      <c r="D113" s="68" t="s">
        <v>230</v>
      </c>
      <c r="E113" s="66" t="s">
        <v>16</v>
      </c>
      <c r="F113" s="66" t="s">
        <v>16</v>
      </c>
      <c r="G113" s="68">
        <v>1</v>
      </c>
      <c r="H113" s="68"/>
      <c r="I113" s="68">
        <v>1</v>
      </c>
      <c r="J113" s="83">
        <v>1200</v>
      </c>
      <c r="K113" s="79">
        <f t="shared" si="3"/>
        <v>1200</v>
      </c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</row>
    <row r="114" spans="1:34" s="77" customFormat="1">
      <c r="A114" s="82" t="s">
        <v>15</v>
      </c>
      <c r="B114" s="128"/>
      <c r="C114" s="93" t="s">
        <v>44</v>
      </c>
      <c r="D114" s="68" t="s">
        <v>419</v>
      </c>
      <c r="E114" s="66" t="s">
        <v>16</v>
      </c>
      <c r="F114" s="68" t="s">
        <v>426</v>
      </c>
      <c r="G114" s="68">
        <v>1</v>
      </c>
      <c r="H114" s="68"/>
      <c r="I114" s="68">
        <v>1</v>
      </c>
      <c r="J114" s="83">
        <v>38000</v>
      </c>
      <c r="K114" s="79">
        <f t="shared" si="3"/>
        <v>38000</v>
      </c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</row>
    <row r="115" spans="1:34" s="77" customFormat="1">
      <c r="A115" s="82" t="s">
        <v>15</v>
      </c>
      <c r="B115" s="128"/>
      <c r="C115" s="93" t="s">
        <v>333</v>
      </c>
      <c r="D115" s="68" t="s">
        <v>32</v>
      </c>
      <c r="E115" s="66" t="s">
        <v>16</v>
      </c>
      <c r="F115" s="66" t="s">
        <v>16</v>
      </c>
      <c r="G115" s="68">
        <v>1</v>
      </c>
      <c r="H115" s="68"/>
      <c r="I115" s="68">
        <v>1</v>
      </c>
      <c r="J115" s="83">
        <v>6500</v>
      </c>
      <c r="K115" s="79">
        <f t="shared" si="3"/>
        <v>6500</v>
      </c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</row>
    <row r="116" spans="1:34" s="77" customFormat="1">
      <c r="A116" s="82" t="s">
        <v>15</v>
      </c>
      <c r="B116" s="128"/>
      <c r="C116" s="93" t="s">
        <v>333</v>
      </c>
      <c r="D116" s="68" t="s">
        <v>339</v>
      </c>
      <c r="E116" s="66" t="s">
        <v>16</v>
      </c>
      <c r="F116" s="66" t="s">
        <v>16</v>
      </c>
      <c r="G116" s="68">
        <v>1</v>
      </c>
      <c r="H116" s="68"/>
      <c r="I116" s="68">
        <v>1</v>
      </c>
      <c r="J116" s="83">
        <v>6500</v>
      </c>
      <c r="K116" s="79">
        <f t="shared" si="3"/>
        <v>6500</v>
      </c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</row>
    <row r="117" spans="1:34" s="77" customFormat="1">
      <c r="A117" s="82" t="s">
        <v>15</v>
      </c>
      <c r="B117" s="128"/>
      <c r="C117" s="93" t="s">
        <v>353</v>
      </c>
      <c r="D117" s="68" t="s">
        <v>420</v>
      </c>
      <c r="E117" s="66" t="s">
        <v>16</v>
      </c>
      <c r="F117" s="66" t="s">
        <v>16</v>
      </c>
      <c r="G117" s="68">
        <v>1</v>
      </c>
      <c r="H117" s="68"/>
      <c r="I117" s="68">
        <v>1</v>
      </c>
      <c r="J117" s="83">
        <v>2500</v>
      </c>
      <c r="K117" s="79">
        <f t="shared" si="3"/>
        <v>2500</v>
      </c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</row>
    <row r="118" spans="1:34" s="77" customFormat="1">
      <c r="A118" s="82" t="s">
        <v>15</v>
      </c>
      <c r="B118" s="128"/>
      <c r="C118" s="93" t="s">
        <v>403</v>
      </c>
      <c r="D118" s="68" t="s">
        <v>423</v>
      </c>
      <c r="E118" s="68" t="s">
        <v>424</v>
      </c>
      <c r="F118" s="68" t="s">
        <v>427</v>
      </c>
      <c r="G118" s="68">
        <v>1</v>
      </c>
      <c r="H118" s="68"/>
      <c r="I118" s="68">
        <v>1</v>
      </c>
      <c r="J118" s="83">
        <v>80000</v>
      </c>
      <c r="K118" s="79">
        <f t="shared" si="3"/>
        <v>80000</v>
      </c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</row>
    <row r="119" spans="1:34" s="77" customFormat="1">
      <c r="A119" s="82" t="s">
        <v>15</v>
      </c>
      <c r="B119" s="128"/>
      <c r="C119" s="93" t="s">
        <v>418</v>
      </c>
      <c r="D119" s="68"/>
      <c r="E119" s="66" t="s">
        <v>16</v>
      </c>
      <c r="F119" s="66" t="s">
        <v>16</v>
      </c>
      <c r="G119" s="68">
        <v>1</v>
      </c>
      <c r="H119" s="68"/>
      <c r="I119" s="68">
        <v>1</v>
      </c>
      <c r="J119" s="83">
        <v>1100</v>
      </c>
      <c r="K119" s="79">
        <f t="shared" si="3"/>
        <v>1100</v>
      </c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</row>
    <row r="120" spans="1:34" s="77" customFormat="1">
      <c r="A120" s="82" t="s">
        <v>15</v>
      </c>
      <c r="B120" s="128"/>
      <c r="C120" s="93" t="s">
        <v>248</v>
      </c>
      <c r="D120" s="68" t="s">
        <v>408</v>
      </c>
      <c r="E120" s="66" t="s">
        <v>16</v>
      </c>
      <c r="F120" s="66" t="s">
        <v>16</v>
      </c>
      <c r="G120" s="68">
        <v>1</v>
      </c>
      <c r="H120" s="68"/>
      <c r="I120" s="68">
        <v>1</v>
      </c>
      <c r="J120" s="83">
        <v>45000</v>
      </c>
      <c r="K120" s="79">
        <f t="shared" si="3"/>
        <v>45000</v>
      </c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</row>
    <row r="121" spans="1:34" s="77" customFormat="1">
      <c r="A121" s="82" t="s">
        <v>15</v>
      </c>
      <c r="B121" s="128"/>
      <c r="C121" s="93" t="s">
        <v>252</v>
      </c>
      <c r="D121" s="68" t="s">
        <v>32</v>
      </c>
      <c r="E121" s="66" t="s">
        <v>16</v>
      </c>
      <c r="F121" s="66" t="s">
        <v>16</v>
      </c>
      <c r="G121" s="68">
        <v>1</v>
      </c>
      <c r="H121" s="68"/>
      <c r="I121" s="68">
        <v>1</v>
      </c>
      <c r="J121" s="83">
        <v>45000</v>
      </c>
      <c r="K121" s="79">
        <f t="shared" si="3"/>
        <v>45000</v>
      </c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</row>
    <row r="122" spans="1:34" s="77" customFormat="1">
      <c r="A122" s="82" t="s">
        <v>15</v>
      </c>
      <c r="B122" s="128"/>
      <c r="C122" s="93" t="s">
        <v>246</v>
      </c>
      <c r="D122" s="68" t="s">
        <v>32</v>
      </c>
      <c r="E122" s="66" t="s">
        <v>16</v>
      </c>
      <c r="F122" s="66" t="s">
        <v>16</v>
      </c>
      <c r="G122" s="68">
        <v>1</v>
      </c>
      <c r="H122" s="68"/>
      <c r="I122" s="68">
        <v>1</v>
      </c>
      <c r="J122" s="83">
        <v>45000</v>
      </c>
      <c r="K122" s="79">
        <f t="shared" si="3"/>
        <v>45000</v>
      </c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</row>
    <row r="123" spans="1:34" s="77" customFormat="1">
      <c r="A123" s="82" t="s">
        <v>15</v>
      </c>
      <c r="B123" s="128"/>
      <c r="C123" s="93" t="s">
        <v>333</v>
      </c>
      <c r="D123" s="68" t="s">
        <v>430</v>
      </c>
      <c r="E123" s="66" t="s">
        <v>16</v>
      </c>
      <c r="F123" s="66" t="s">
        <v>16</v>
      </c>
      <c r="G123" s="68">
        <v>1</v>
      </c>
      <c r="H123" s="68"/>
      <c r="I123" s="68">
        <v>1</v>
      </c>
      <c r="J123" s="83">
        <v>6500</v>
      </c>
      <c r="K123" s="79">
        <f t="shared" si="3"/>
        <v>6500</v>
      </c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</row>
    <row r="124" spans="1:34" s="77" customFormat="1">
      <c r="A124" s="82" t="s">
        <v>15</v>
      </c>
      <c r="B124" s="128"/>
      <c r="C124" s="93" t="s">
        <v>428</v>
      </c>
      <c r="D124" s="68" t="s">
        <v>431</v>
      </c>
      <c r="E124" s="66" t="s">
        <v>16</v>
      </c>
      <c r="F124" s="66" t="s">
        <v>16</v>
      </c>
      <c r="G124" s="68">
        <v>1</v>
      </c>
      <c r="H124" s="68"/>
      <c r="I124" s="68">
        <v>1</v>
      </c>
      <c r="J124" s="83">
        <v>160000</v>
      </c>
      <c r="K124" s="79">
        <f t="shared" si="3"/>
        <v>160000</v>
      </c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</row>
    <row r="125" spans="1:34" s="77" customFormat="1">
      <c r="A125" s="82" t="s">
        <v>15</v>
      </c>
      <c r="B125" s="128"/>
      <c r="C125" s="93" t="s">
        <v>352</v>
      </c>
      <c r="D125" s="68" t="s">
        <v>432</v>
      </c>
      <c r="E125" s="66" t="s">
        <v>16</v>
      </c>
      <c r="F125" s="66" t="s">
        <v>16</v>
      </c>
      <c r="G125" s="68">
        <v>1</v>
      </c>
      <c r="H125" s="68"/>
      <c r="I125" s="68">
        <v>1</v>
      </c>
      <c r="J125" s="83">
        <v>1100</v>
      </c>
      <c r="K125" s="79">
        <f t="shared" si="3"/>
        <v>1100</v>
      </c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</row>
    <row r="126" spans="1:34" s="77" customFormat="1">
      <c r="A126" s="82" t="s">
        <v>15</v>
      </c>
      <c r="B126" s="128"/>
      <c r="C126" s="93" t="s">
        <v>362</v>
      </c>
      <c r="D126" s="68" t="s">
        <v>32</v>
      </c>
      <c r="E126" s="66" t="s">
        <v>16</v>
      </c>
      <c r="F126" s="66" t="s">
        <v>16</v>
      </c>
      <c r="G126" s="68">
        <v>1</v>
      </c>
      <c r="H126" s="68"/>
      <c r="I126" s="68">
        <v>1</v>
      </c>
      <c r="J126" s="83">
        <v>650</v>
      </c>
      <c r="K126" s="79">
        <f t="shared" si="3"/>
        <v>650</v>
      </c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</row>
    <row r="127" spans="1:34" s="77" customFormat="1">
      <c r="A127" s="82" t="s">
        <v>15</v>
      </c>
      <c r="B127" s="128"/>
      <c r="C127" s="93" t="s">
        <v>246</v>
      </c>
      <c r="D127" s="68" t="s">
        <v>429</v>
      </c>
      <c r="E127" s="66" t="s">
        <v>16</v>
      </c>
      <c r="F127" s="66" t="s">
        <v>16</v>
      </c>
      <c r="G127" s="68">
        <v>1</v>
      </c>
      <c r="H127" s="68"/>
      <c r="I127" s="68">
        <v>1</v>
      </c>
      <c r="J127" s="83">
        <v>45000</v>
      </c>
      <c r="K127" s="79">
        <f t="shared" si="3"/>
        <v>45000</v>
      </c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</row>
    <row r="128" spans="1:34" s="77" customFormat="1">
      <c r="A128" s="82" t="s">
        <v>15</v>
      </c>
      <c r="B128" s="128"/>
      <c r="C128" s="93" t="s">
        <v>252</v>
      </c>
      <c r="D128" s="68" t="s">
        <v>32</v>
      </c>
      <c r="E128" s="66" t="s">
        <v>16</v>
      </c>
      <c r="F128" s="66" t="s">
        <v>16</v>
      </c>
      <c r="G128" s="68">
        <v>1</v>
      </c>
      <c r="H128" s="68"/>
      <c r="I128" s="68">
        <v>1</v>
      </c>
      <c r="J128" s="83">
        <v>45000</v>
      </c>
      <c r="K128" s="79">
        <f t="shared" si="3"/>
        <v>45000</v>
      </c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</row>
    <row r="129" spans="1:34" s="77" customFormat="1">
      <c r="A129" s="82" t="s">
        <v>15</v>
      </c>
      <c r="B129" s="128"/>
      <c r="C129" s="93" t="s">
        <v>252</v>
      </c>
      <c r="D129" s="68" t="s">
        <v>32</v>
      </c>
      <c r="E129" s="66" t="s">
        <v>16</v>
      </c>
      <c r="F129" s="66" t="s">
        <v>16</v>
      </c>
      <c r="G129" s="68">
        <v>1</v>
      </c>
      <c r="H129" s="68"/>
      <c r="I129" s="68">
        <v>1</v>
      </c>
      <c r="J129" s="83">
        <v>45000</v>
      </c>
      <c r="K129" s="79">
        <f t="shared" si="3"/>
        <v>45000</v>
      </c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</row>
    <row r="130" spans="1:34" s="77" customFormat="1">
      <c r="A130" s="82" t="s">
        <v>15</v>
      </c>
      <c r="B130" s="128"/>
      <c r="C130" s="93" t="s">
        <v>42</v>
      </c>
      <c r="D130" s="68" t="s">
        <v>189</v>
      </c>
      <c r="E130" s="66" t="s">
        <v>16</v>
      </c>
      <c r="F130" s="66" t="s">
        <v>16</v>
      </c>
      <c r="G130" s="68">
        <v>1</v>
      </c>
      <c r="H130" s="68"/>
      <c r="I130" s="68">
        <v>1</v>
      </c>
      <c r="J130" s="83">
        <v>1200</v>
      </c>
      <c r="K130" s="79">
        <f t="shared" ref="K130:K134" si="4">J130*I130</f>
        <v>1200</v>
      </c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</row>
    <row r="131" spans="1:34" s="77" customFormat="1">
      <c r="A131" s="82" t="s">
        <v>15</v>
      </c>
      <c r="B131" s="128"/>
      <c r="C131" s="93" t="s">
        <v>333</v>
      </c>
      <c r="D131" s="68" t="s">
        <v>32</v>
      </c>
      <c r="E131" s="66" t="s">
        <v>16</v>
      </c>
      <c r="F131" s="66" t="s">
        <v>16</v>
      </c>
      <c r="G131" s="68">
        <v>1</v>
      </c>
      <c r="H131" s="68"/>
      <c r="I131" s="68">
        <v>1</v>
      </c>
      <c r="J131" s="83">
        <v>6500</v>
      </c>
      <c r="K131" s="79">
        <f t="shared" si="4"/>
        <v>6500</v>
      </c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</row>
    <row r="132" spans="1:34" s="77" customFormat="1">
      <c r="A132" s="82" t="s">
        <v>15</v>
      </c>
      <c r="B132" s="128"/>
      <c r="C132" s="93" t="s">
        <v>336</v>
      </c>
      <c r="D132" s="68" t="s">
        <v>32</v>
      </c>
      <c r="E132" s="66" t="s">
        <v>16</v>
      </c>
      <c r="F132" s="66" t="s">
        <v>16</v>
      </c>
      <c r="G132" s="68">
        <v>1</v>
      </c>
      <c r="H132" s="68"/>
      <c r="I132" s="68">
        <v>1</v>
      </c>
      <c r="J132" s="83">
        <v>6500</v>
      </c>
      <c r="K132" s="79">
        <f t="shared" si="4"/>
        <v>6500</v>
      </c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</row>
    <row r="133" spans="1:34" s="77" customFormat="1">
      <c r="A133" s="82" t="s">
        <v>15</v>
      </c>
      <c r="B133" s="128"/>
      <c r="C133" s="93" t="s">
        <v>333</v>
      </c>
      <c r="D133" s="68" t="s">
        <v>32</v>
      </c>
      <c r="E133" s="66" t="s">
        <v>16</v>
      </c>
      <c r="F133" s="66" t="s">
        <v>16</v>
      </c>
      <c r="G133" s="68">
        <v>1</v>
      </c>
      <c r="H133" s="68"/>
      <c r="I133" s="68">
        <v>1</v>
      </c>
      <c r="J133" s="83">
        <v>6500</v>
      </c>
      <c r="K133" s="79">
        <f t="shared" si="4"/>
        <v>6500</v>
      </c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  <c r="AH133" s="78"/>
    </row>
    <row r="134" spans="1:34" s="77" customFormat="1">
      <c r="A134" s="82" t="s">
        <v>15</v>
      </c>
      <c r="B134" s="129"/>
      <c r="C134" s="95" t="s">
        <v>1254</v>
      </c>
      <c r="D134" s="81" t="s">
        <v>189</v>
      </c>
      <c r="E134" s="66" t="s">
        <v>16</v>
      </c>
      <c r="F134" s="66" t="s">
        <v>16</v>
      </c>
      <c r="G134" s="81">
        <v>1</v>
      </c>
      <c r="H134" s="81"/>
      <c r="I134" s="81">
        <v>1</v>
      </c>
      <c r="J134" s="80">
        <v>160000</v>
      </c>
      <c r="K134" s="79">
        <f t="shared" si="4"/>
        <v>160000</v>
      </c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78"/>
    </row>
    <row r="135" spans="1:34" s="52" customFormat="1">
      <c r="A135" s="100"/>
      <c r="B135" s="99"/>
      <c r="C135" s="98"/>
      <c r="D135" s="101"/>
      <c r="E135" s="101"/>
      <c r="F135" s="101"/>
      <c r="G135" s="99"/>
      <c r="H135" s="99"/>
      <c r="I135" s="99"/>
      <c r="J135" s="103"/>
      <c r="K135" s="103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</row>
    <row r="136" spans="1:34" s="25" customFormat="1" ht="15.75">
      <c r="A136" s="11" t="s">
        <v>21</v>
      </c>
      <c r="B136" s="11"/>
      <c r="C136" s="96"/>
      <c r="D136" s="73"/>
      <c r="E136" s="24"/>
      <c r="F136" s="13"/>
      <c r="G136" s="13"/>
      <c r="H136" s="102"/>
      <c r="I136" s="102"/>
      <c r="J136" s="104"/>
      <c r="K136" s="104"/>
    </row>
    <row r="137" spans="1:34" s="52" customFormat="1" ht="15.75" thickBot="1">
      <c r="A137" s="107"/>
      <c r="B137" s="15"/>
      <c r="C137" s="110"/>
      <c r="D137" s="73"/>
      <c r="E137" s="24"/>
      <c r="F137" s="106"/>
      <c r="G137" s="174" t="s">
        <v>22</v>
      </c>
      <c r="H137" s="174"/>
      <c r="I137" s="174"/>
      <c r="J137" s="174"/>
      <c r="K137" s="76">
        <f>SUM(I6:I134)</f>
        <v>129</v>
      </c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</row>
    <row r="138" spans="1:34" ht="18.75">
      <c r="A138" s="17" t="s">
        <v>15</v>
      </c>
      <c r="B138" s="133" t="s">
        <v>23</v>
      </c>
      <c r="C138" s="134"/>
      <c r="D138" s="109"/>
      <c r="E138" s="26"/>
      <c r="F138" s="27"/>
      <c r="G138" s="135" t="s">
        <v>24</v>
      </c>
      <c r="H138" s="136"/>
      <c r="I138" s="136"/>
      <c r="J138" s="137"/>
      <c r="K138" s="18">
        <f>SUM(K6*K134)</f>
        <v>6080000000</v>
      </c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</row>
    <row r="139" spans="1:34" s="52" customFormat="1">
      <c r="A139" s="7" t="s">
        <v>16</v>
      </c>
      <c r="B139" s="173" t="s">
        <v>25</v>
      </c>
      <c r="C139" s="173"/>
      <c r="D139" s="108"/>
      <c r="E139" s="26"/>
      <c r="F139" s="106"/>
      <c r="G139" s="174" t="s">
        <v>26</v>
      </c>
      <c r="H139" s="174"/>
      <c r="I139" s="174"/>
      <c r="J139" s="174"/>
      <c r="K139" s="75">
        <f>K138*0.07</f>
        <v>425600000.00000006</v>
      </c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</row>
    <row r="140" spans="1:34" s="25" customFormat="1">
      <c r="C140" s="96"/>
      <c r="D140" s="73"/>
      <c r="E140" s="73"/>
      <c r="F140" s="73"/>
      <c r="K140" s="105"/>
    </row>
    <row r="141" spans="1:34" s="25" customFormat="1">
      <c r="C141" s="96"/>
      <c r="D141" s="73"/>
      <c r="E141" s="73"/>
      <c r="F141" s="73"/>
    </row>
    <row r="142" spans="1:34" s="25" customFormat="1">
      <c r="C142" s="96"/>
      <c r="D142" s="73"/>
      <c r="E142" s="73"/>
      <c r="F142" s="73"/>
    </row>
    <row r="143" spans="1:34" s="25" customFormat="1">
      <c r="C143" s="96"/>
      <c r="D143" s="73"/>
      <c r="E143" s="73"/>
      <c r="F143" s="73"/>
    </row>
    <row r="144" spans="1:34" s="25" customFormat="1">
      <c r="C144" s="96"/>
      <c r="D144" s="73"/>
      <c r="E144" s="73"/>
      <c r="F144" s="73"/>
    </row>
    <row r="145" spans="3:6" s="25" customFormat="1">
      <c r="C145" s="96"/>
      <c r="D145" s="73"/>
      <c r="E145" s="73"/>
      <c r="F145" s="73"/>
    </row>
    <row r="146" spans="3:6" s="25" customFormat="1">
      <c r="C146" s="96"/>
      <c r="D146" s="73"/>
      <c r="E146" s="73"/>
      <c r="F146" s="73"/>
    </row>
    <row r="147" spans="3:6" s="25" customFormat="1">
      <c r="C147" s="96"/>
      <c r="D147" s="73"/>
      <c r="E147" s="73"/>
      <c r="F147" s="73"/>
    </row>
    <row r="148" spans="3:6" s="25" customFormat="1">
      <c r="C148" s="96"/>
      <c r="D148" s="73"/>
      <c r="E148" s="73"/>
      <c r="F148" s="73"/>
    </row>
    <row r="149" spans="3:6" s="25" customFormat="1">
      <c r="C149" s="96"/>
      <c r="D149" s="73"/>
      <c r="E149" s="73"/>
      <c r="F149" s="73"/>
    </row>
    <row r="150" spans="3:6" s="25" customFormat="1">
      <c r="C150" s="96"/>
      <c r="D150" s="73"/>
      <c r="E150" s="73"/>
      <c r="F150" s="73"/>
    </row>
    <row r="151" spans="3:6" s="25" customFormat="1">
      <c r="C151" s="96"/>
      <c r="D151" s="73"/>
      <c r="E151" s="73"/>
      <c r="F151" s="73"/>
    </row>
    <row r="152" spans="3:6" s="25" customFormat="1">
      <c r="C152" s="96"/>
      <c r="D152" s="73"/>
      <c r="E152" s="73"/>
      <c r="F152" s="73"/>
    </row>
    <row r="153" spans="3:6" s="25" customFormat="1">
      <c r="C153" s="96"/>
      <c r="D153" s="73"/>
      <c r="E153" s="73"/>
      <c r="F153" s="73"/>
    </row>
    <row r="154" spans="3:6" s="25" customFormat="1">
      <c r="C154" s="96"/>
      <c r="D154" s="73"/>
      <c r="E154" s="73"/>
      <c r="F154" s="73"/>
    </row>
    <row r="155" spans="3:6" s="25" customFormat="1">
      <c r="C155" s="96"/>
      <c r="D155" s="73"/>
      <c r="E155" s="73"/>
      <c r="F155" s="73"/>
    </row>
    <row r="156" spans="3:6" s="25" customFormat="1">
      <c r="C156" s="96"/>
      <c r="D156" s="73"/>
      <c r="E156" s="73"/>
      <c r="F156" s="73"/>
    </row>
    <row r="157" spans="3:6" s="25" customFormat="1">
      <c r="C157" s="96"/>
      <c r="D157" s="73"/>
      <c r="E157" s="73"/>
      <c r="F157" s="73"/>
    </row>
    <row r="158" spans="3:6" s="25" customFormat="1">
      <c r="C158" s="96"/>
      <c r="D158" s="73"/>
      <c r="E158" s="73"/>
      <c r="F158" s="73"/>
    </row>
    <row r="159" spans="3:6" s="25" customFormat="1">
      <c r="C159" s="96"/>
      <c r="D159" s="73"/>
      <c r="E159" s="73"/>
      <c r="F159" s="73"/>
    </row>
    <row r="160" spans="3:6" s="25" customFormat="1">
      <c r="C160" s="96"/>
      <c r="D160" s="73"/>
      <c r="E160" s="73"/>
      <c r="F160" s="73"/>
    </row>
    <row r="161" spans="3:6" s="25" customFormat="1">
      <c r="C161" s="96"/>
      <c r="D161" s="73"/>
      <c r="E161" s="73"/>
      <c r="F161" s="73"/>
    </row>
    <row r="162" spans="3:6" s="25" customFormat="1">
      <c r="C162" s="96"/>
      <c r="D162" s="73"/>
      <c r="E162" s="73"/>
      <c r="F162" s="73"/>
    </row>
    <row r="163" spans="3:6" s="25" customFormat="1">
      <c r="C163" s="96"/>
      <c r="D163" s="73"/>
      <c r="E163" s="73"/>
      <c r="F163" s="73"/>
    </row>
    <row r="164" spans="3:6" s="25" customFormat="1">
      <c r="C164" s="96"/>
      <c r="D164" s="73"/>
      <c r="E164" s="73"/>
      <c r="F164" s="73"/>
    </row>
    <row r="165" spans="3:6" s="25" customFormat="1">
      <c r="C165" s="96"/>
      <c r="D165" s="73"/>
      <c r="E165" s="73"/>
      <c r="F165" s="73"/>
    </row>
    <row r="166" spans="3:6" s="25" customFormat="1">
      <c r="C166" s="96"/>
      <c r="D166" s="73"/>
      <c r="E166" s="73"/>
      <c r="F166" s="73"/>
    </row>
    <row r="167" spans="3:6" s="25" customFormat="1">
      <c r="C167" s="96"/>
      <c r="D167" s="73"/>
      <c r="E167" s="73"/>
      <c r="F167" s="73"/>
    </row>
    <row r="168" spans="3:6" s="25" customFormat="1">
      <c r="C168" s="96"/>
      <c r="D168" s="73"/>
      <c r="E168" s="73"/>
      <c r="F168" s="73"/>
    </row>
    <row r="169" spans="3:6" s="25" customFormat="1">
      <c r="C169" s="96"/>
      <c r="D169" s="73"/>
      <c r="E169" s="73"/>
      <c r="F169" s="73"/>
    </row>
    <row r="170" spans="3:6" s="25" customFormat="1">
      <c r="C170" s="96"/>
      <c r="D170" s="73"/>
      <c r="E170" s="73"/>
      <c r="F170" s="73"/>
    </row>
    <row r="171" spans="3:6" s="25" customFormat="1">
      <c r="C171" s="96"/>
      <c r="D171" s="73"/>
      <c r="E171" s="73"/>
      <c r="F171" s="73"/>
    </row>
    <row r="172" spans="3:6" s="25" customFormat="1">
      <c r="C172" s="96"/>
      <c r="D172" s="73"/>
      <c r="E172" s="73"/>
      <c r="F172" s="73"/>
    </row>
    <row r="173" spans="3:6" s="25" customFormat="1">
      <c r="C173" s="96"/>
      <c r="D173" s="73"/>
      <c r="E173" s="73"/>
      <c r="F173" s="73"/>
    </row>
    <row r="174" spans="3:6" s="25" customFormat="1">
      <c r="C174" s="96"/>
      <c r="D174" s="73"/>
      <c r="E174" s="73"/>
      <c r="F174" s="73"/>
    </row>
    <row r="175" spans="3:6" s="25" customFormat="1">
      <c r="C175" s="96"/>
      <c r="D175" s="73"/>
      <c r="E175" s="73"/>
      <c r="F175" s="73"/>
    </row>
    <row r="176" spans="3:6" s="25" customFormat="1">
      <c r="C176" s="96"/>
      <c r="D176" s="73"/>
      <c r="E176" s="73"/>
      <c r="F176" s="73"/>
    </row>
    <row r="177" spans="3:6" s="25" customFormat="1">
      <c r="C177" s="96"/>
      <c r="D177" s="73"/>
      <c r="E177" s="73"/>
      <c r="F177" s="73"/>
    </row>
    <row r="178" spans="3:6" s="25" customFormat="1">
      <c r="C178" s="96"/>
      <c r="D178" s="73"/>
      <c r="E178" s="73"/>
      <c r="F178" s="73"/>
    </row>
    <row r="179" spans="3:6" s="25" customFormat="1">
      <c r="C179" s="96"/>
      <c r="D179" s="73"/>
      <c r="E179" s="73"/>
      <c r="F179" s="73"/>
    </row>
    <row r="180" spans="3:6" s="25" customFormat="1">
      <c r="C180" s="96"/>
      <c r="D180" s="73"/>
      <c r="E180" s="73"/>
      <c r="F180" s="73"/>
    </row>
    <row r="181" spans="3:6" s="25" customFormat="1">
      <c r="C181" s="96"/>
      <c r="D181" s="73"/>
      <c r="E181" s="73"/>
      <c r="F181" s="73"/>
    </row>
    <row r="182" spans="3:6" s="25" customFormat="1">
      <c r="C182" s="96"/>
      <c r="D182" s="73"/>
      <c r="E182" s="73"/>
      <c r="F182" s="73"/>
    </row>
    <row r="183" spans="3:6" s="25" customFormat="1">
      <c r="C183" s="96"/>
      <c r="D183" s="73"/>
      <c r="E183" s="73"/>
      <c r="F183" s="73"/>
    </row>
    <row r="184" spans="3:6" s="25" customFormat="1">
      <c r="C184" s="96"/>
      <c r="D184" s="73"/>
      <c r="E184" s="73"/>
      <c r="F184" s="73"/>
    </row>
    <row r="185" spans="3:6" s="25" customFormat="1">
      <c r="C185" s="96"/>
      <c r="D185" s="73"/>
      <c r="E185" s="73"/>
      <c r="F185" s="73"/>
    </row>
    <row r="186" spans="3:6" s="25" customFormat="1">
      <c r="C186" s="96"/>
      <c r="D186" s="73"/>
      <c r="E186" s="73"/>
      <c r="F186" s="73"/>
    </row>
    <row r="187" spans="3:6" s="25" customFormat="1">
      <c r="C187" s="96"/>
      <c r="D187" s="73"/>
      <c r="E187" s="73"/>
      <c r="F187" s="73"/>
    </row>
    <row r="188" spans="3:6" s="25" customFormat="1">
      <c r="C188" s="96"/>
      <c r="D188" s="73"/>
      <c r="E188" s="73"/>
      <c r="F188" s="73"/>
    </row>
    <row r="189" spans="3:6" s="25" customFormat="1">
      <c r="C189" s="96"/>
      <c r="D189" s="73"/>
      <c r="E189" s="73"/>
      <c r="F189" s="73"/>
    </row>
    <row r="190" spans="3:6" s="25" customFormat="1">
      <c r="C190" s="96"/>
      <c r="D190" s="73"/>
      <c r="E190" s="73"/>
      <c r="F190" s="73"/>
    </row>
    <row r="191" spans="3:6" s="25" customFormat="1">
      <c r="C191" s="96"/>
      <c r="D191" s="73"/>
      <c r="E191" s="73"/>
      <c r="F191" s="73"/>
    </row>
    <row r="192" spans="3:6" s="25" customFormat="1">
      <c r="C192" s="96"/>
      <c r="D192" s="73"/>
      <c r="E192" s="73"/>
      <c r="F192" s="73"/>
    </row>
    <row r="193" spans="3:6" s="25" customFormat="1">
      <c r="C193" s="96"/>
      <c r="D193" s="73"/>
      <c r="E193" s="73"/>
      <c r="F193" s="73"/>
    </row>
    <row r="194" spans="3:6" s="25" customFormat="1">
      <c r="C194" s="96"/>
      <c r="D194" s="73"/>
      <c r="E194" s="73"/>
      <c r="F194" s="73"/>
    </row>
    <row r="195" spans="3:6" s="25" customFormat="1">
      <c r="C195" s="96"/>
      <c r="D195" s="73"/>
      <c r="E195" s="73"/>
      <c r="F195" s="73"/>
    </row>
    <row r="196" spans="3:6" s="25" customFormat="1">
      <c r="C196" s="96"/>
      <c r="D196" s="73"/>
      <c r="E196" s="73"/>
      <c r="F196" s="73"/>
    </row>
    <row r="197" spans="3:6" s="25" customFormat="1">
      <c r="C197" s="96"/>
      <c r="D197" s="73"/>
      <c r="E197" s="73"/>
      <c r="F197" s="73"/>
    </row>
    <row r="198" spans="3:6" s="25" customFormat="1">
      <c r="C198" s="96"/>
      <c r="D198" s="73"/>
      <c r="E198" s="73"/>
      <c r="F198" s="73"/>
    </row>
    <row r="199" spans="3:6" s="25" customFormat="1">
      <c r="C199" s="96"/>
      <c r="D199" s="73"/>
      <c r="E199" s="73"/>
      <c r="F199" s="73"/>
    </row>
    <row r="200" spans="3:6" s="25" customFormat="1">
      <c r="C200" s="96"/>
      <c r="D200" s="73"/>
      <c r="E200" s="73"/>
      <c r="F200" s="73"/>
    </row>
    <row r="201" spans="3:6" s="25" customFormat="1">
      <c r="C201" s="96"/>
      <c r="D201" s="73"/>
      <c r="E201" s="73"/>
      <c r="F201" s="73"/>
    </row>
    <row r="202" spans="3:6" s="25" customFormat="1">
      <c r="C202" s="96"/>
      <c r="D202" s="73"/>
      <c r="E202" s="73"/>
      <c r="F202" s="73"/>
    </row>
    <row r="203" spans="3:6" s="25" customFormat="1">
      <c r="C203" s="96"/>
      <c r="D203" s="73"/>
      <c r="E203" s="73"/>
      <c r="F203" s="73"/>
    </row>
    <row r="204" spans="3:6" s="25" customFormat="1">
      <c r="C204" s="96"/>
      <c r="D204" s="73"/>
      <c r="E204" s="73"/>
      <c r="F204" s="73"/>
    </row>
    <row r="205" spans="3:6" s="25" customFormat="1">
      <c r="C205" s="96"/>
      <c r="D205" s="73"/>
      <c r="E205" s="73"/>
      <c r="F205" s="73"/>
    </row>
    <row r="206" spans="3:6" s="25" customFormat="1">
      <c r="C206" s="96"/>
      <c r="D206" s="73"/>
      <c r="E206" s="73"/>
      <c r="F206" s="73"/>
    </row>
    <row r="207" spans="3:6" s="25" customFormat="1">
      <c r="C207" s="96"/>
      <c r="D207" s="73"/>
      <c r="E207" s="73"/>
      <c r="F207" s="73"/>
    </row>
    <row r="208" spans="3:6" s="25" customFormat="1">
      <c r="C208" s="96"/>
      <c r="D208" s="73"/>
      <c r="E208" s="73"/>
      <c r="F208" s="73"/>
    </row>
    <row r="209" spans="3:6" s="25" customFormat="1">
      <c r="C209" s="96"/>
      <c r="D209" s="73"/>
      <c r="E209" s="73"/>
      <c r="F209" s="73"/>
    </row>
    <row r="210" spans="3:6" s="25" customFormat="1">
      <c r="C210" s="96"/>
      <c r="D210" s="73"/>
      <c r="E210" s="73"/>
      <c r="F210" s="73"/>
    </row>
    <row r="211" spans="3:6" s="25" customFormat="1">
      <c r="C211" s="96"/>
      <c r="D211" s="73"/>
      <c r="E211" s="73"/>
      <c r="F211" s="73"/>
    </row>
    <row r="212" spans="3:6" s="25" customFormat="1">
      <c r="C212" s="96"/>
      <c r="D212" s="73"/>
      <c r="E212" s="73"/>
      <c r="F212" s="73"/>
    </row>
    <row r="213" spans="3:6" s="25" customFormat="1">
      <c r="C213" s="96"/>
      <c r="D213" s="73"/>
      <c r="E213" s="73"/>
      <c r="F213" s="73"/>
    </row>
    <row r="214" spans="3:6" s="25" customFormat="1">
      <c r="C214" s="96"/>
      <c r="D214" s="73"/>
      <c r="E214" s="73"/>
      <c r="F214" s="73"/>
    </row>
    <row r="215" spans="3:6" s="25" customFormat="1">
      <c r="C215" s="96"/>
      <c r="D215" s="73"/>
      <c r="E215" s="73"/>
      <c r="F215" s="73"/>
    </row>
    <row r="216" spans="3:6" s="25" customFormat="1">
      <c r="C216" s="96"/>
      <c r="D216" s="73"/>
      <c r="E216" s="73"/>
      <c r="F216" s="73"/>
    </row>
    <row r="217" spans="3:6" s="25" customFormat="1">
      <c r="C217" s="96"/>
      <c r="D217" s="73"/>
      <c r="E217" s="73"/>
      <c r="F217" s="73"/>
    </row>
    <row r="218" spans="3:6" s="25" customFormat="1">
      <c r="C218" s="96"/>
      <c r="D218" s="73"/>
      <c r="E218" s="73"/>
      <c r="F218" s="73"/>
    </row>
    <row r="219" spans="3:6" s="25" customFormat="1">
      <c r="C219" s="96"/>
      <c r="D219" s="73"/>
      <c r="E219" s="73"/>
      <c r="F219" s="73"/>
    </row>
    <row r="220" spans="3:6" s="25" customFormat="1">
      <c r="C220" s="96"/>
      <c r="D220" s="73"/>
      <c r="E220" s="73"/>
      <c r="F220" s="73"/>
    </row>
    <row r="221" spans="3:6" s="25" customFormat="1">
      <c r="C221" s="96"/>
      <c r="D221" s="73"/>
      <c r="E221" s="73"/>
      <c r="F221" s="73"/>
    </row>
    <row r="222" spans="3:6" s="25" customFormat="1">
      <c r="C222" s="96"/>
      <c r="D222" s="73"/>
      <c r="E222" s="73"/>
      <c r="F222" s="73"/>
    </row>
    <row r="223" spans="3:6" s="25" customFormat="1">
      <c r="C223" s="96"/>
      <c r="D223" s="73"/>
      <c r="E223" s="73"/>
      <c r="F223" s="73"/>
    </row>
    <row r="224" spans="3:6" s="25" customFormat="1">
      <c r="C224" s="96"/>
      <c r="D224" s="73"/>
      <c r="E224" s="73"/>
      <c r="F224" s="73"/>
    </row>
    <row r="225" spans="3:6" s="25" customFormat="1">
      <c r="C225" s="96"/>
      <c r="D225" s="73"/>
      <c r="E225" s="73"/>
      <c r="F225" s="73"/>
    </row>
    <row r="226" spans="3:6" s="25" customFormat="1">
      <c r="C226" s="96"/>
      <c r="D226" s="73"/>
      <c r="E226" s="73"/>
      <c r="F226" s="73"/>
    </row>
    <row r="227" spans="3:6" s="25" customFormat="1">
      <c r="C227" s="96"/>
      <c r="D227" s="73"/>
      <c r="E227" s="73"/>
      <c r="F227" s="73"/>
    </row>
    <row r="228" spans="3:6" s="25" customFormat="1">
      <c r="C228" s="96"/>
      <c r="D228" s="73"/>
      <c r="E228" s="73"/>
      <c r="F228" s="73"/>
    </row>
    <row r="229" spans="3:6" s="25" customFormat="1">
      <c r="C229" s="96"/>
      <c r="D229" s="73"/>
      <c r="E229" s="73"/>
      <c r="F229" s="73"/>
    </row>
    <row r="230" spans="3:6" s="25" customFormat="1">
      <c r="C230" s="96"/>
      <c r="D230" s="73"/>
      <c r="E230" s="73"/>
      <c r="F230" s="73"/>
    </row>
    <row r="231" spans="3:6" s="25" customFormat="1">
      <c r="C231" s="96"/>
      <c r="D231" s="73"/>
      <c r="E231" s="73"/>
      <c r="F231" s="73"/>
    </row>
    <row r="232" spans="3:6" s="25" customFormat="1">
      <c r="C232" s="96"/>
      <c r="D232" s="73"/>
      <c r="E232" s="73"/>
      <c r="F232" s="73"/>
    </row>
    <row r="233" spans="3:6" s="25" customFormat="1">
      <c r="C233" s="96"/>
      <c r="D233" s="73"/>
      <c r="E233" s="73"/>
      <c r="F233" s="73"/>
    </row>
    <row r="234" spans="3:6" s="25" customFormat="1">
      <c r="C234" s="96"/>
      <c r="D234" s="73"/>
      <c r="E234" s="73"/>
      <c r="F234" s="73"/>
    </row>
    <row r="235" spans="3:6" s="25" customFormat="1">
      <c r="C235" s="96"/>
      <c r="D235" s="73"/>
      <c r="E235" s="73"/>
      <c r="F235" s="73"/>
    </row>
    <row r="236" spans="3:6" s="25" customFormat="1">
      <c r="C236" s="96"/>
      <c r="D236" s="73"/>
      <c r="E236" s="73"/>
      <c r="F236" s="73"/>
    </row>
    <row r="237" spans="3:6" s="25" customFormat="1">
      <c r="C237" s="96"/>
      <c r="D237" s="73"/>
      <c r="E237" s="73"/>
      <c r="F237" s="73"/>
    </row>
    <row r="238" spans="3:6" s="25" customFormat="1">
      <c r="C238" s="96"/>
      <c r="D238" s="73"/>
      <c r="E238" s="73"/>
      <c r="F238" s="73"/>
    </row>
    <row r="239" spans="3:6" s="25" customFormat="1">
      <c r="C239" s="96"/>
      <c r="D239" s="73"/>
      <c r="E239" s="73"/>
      <c r="F239" s="73"/>
    </row>
    <row r="240" spans="3:6" s="25" customFormat="1">
      <c r="C240" s="96"/>
      <c r="D240" s="73"/>
      <c r="E240" s="73"/>
      <c r="F240" s="73"/>
    </row>
    <row r="241" spans="3:6" s="25" customFormat="1">
      <c r="C241" s="96"/>
      <c r="D241" s="73"/>
      <c r="E241" s="73"/>
      <c r="F241" s="73"/>
    </row>
    <row r="242" spans="3:6" s="25" customFormat="1">
      <c r="C242" s="96"/>
      <c r="D242" s="73"/>
      <c r="E242" s="73"/>
      <c r="F242" s="73"/>
    </row>
    <row r="243" spans="3:6" s="25" customFormat="1">
      <c r="C243" s="96"/>
      <c r="D243" s="73"/>
      <c r="E243" s="73"/>
      <c r="F243" s="73"/>
    </row>
    <row r="244" spans="3:6" s="25" customFormat="1">
      <c r="C244" s="96"/>
      <c r="D244" s="73"/>
      <c r="E244" s="73"/>
      <c r="F244" s="73"/>
    </row>
    <row r="245" spans="3:6" s="25" customFormat="1">
      <c r="C245" s="96"/>
      <c r="D245" s="73"/>
      <c r="E245" s="73"/>
      <c r="F245" s="73"/>
    </row>
    <row r="246" spans="3:6" s="25" customFormat="1">
      <c r="C246" s="96"/>
      <c r="D246" s="73"/>
      <c r="E246" s="73"/>
      <c r="F246" s="73"/>
    </row>
    <row r="247" spans="3:6" s="25" customFormat="1">
      <c r="C247" s="96"/>
      <c r="D247" s="73"/>
      <c r="E247" s="73"/>
      <c r="F247" s="73"/>
    </row>
    <row r="248" spans="3:6" s="25" customFormat="1">
      <c r="C248" s="96"/>
      <c r="D248" s="73"/>
      <c r="E248" s="73"/>
      <c r="F248" s="73"/>
    </row>
    <row r="249" spans="3:6" s="25" customFormat="1">
      <c r="C249" s="96"/>
      <c r="D249" s="73"/>
      <c r="E249" s="73"/>
      <c r="F249" s="73"/>
    </row>
    <row r="250" spans="3:6" s="25" customFormat="1">
      <c r="C250" s="96"/>
      <c r="D250" s="73"/>
      <c r="E250" s="73"/>
      <c r="F250" s="73"/>
    </row>
    <row r="251" spans="3:6" s="25" customFormat="1">
      <c r="C251" s="96"/>
      <c r="D251" s="73"/>
      <c r="E251" s="73"/>
      <c r="F251" s="73"/>
    </row>
    <row r="252" spans="3:6" s="25" customFormat="1">
      <c r="C252" s="96"/>
      <c r="D252" s="73"/>
      <c r="E252" s="73"/>
      <c r="F252" s="73"/>
    </row>
    <row r="253" spans="3:6" s="25" customFormat="1">
      <c r="C253" s="96"/>
      <c r="D253" s="73"/>
      <c r="E253" s="73"/>
      <c r="F253" s="73"/>
    </row>
    <row r="254" spans="3:6" s="25" customFormat="1">
      <c r="C254" s="96"/>
      <c r="D254" s="73"/>
      <c r="E254" s="73"/>
      <c r="F254" s="73"/>
    </row>
    <row r="255" spans="3:6" s="25" customFormat="1">
      <c r="C255" s="96"/>
      <c r="D255" s="73"/>
      <c r="E255" s="73"/>
      <c r="F255" s="73"/>
    </row>
    <row r="256" spans="3:6" s="25" customFormat="1">
      <c r="C256" s="96"/>
      <c r="D256" s="73"/>
      <c r="E256" s="73"/>
      <c r="F256" s="73"/>
    </row>
    <row r="257" spans="3:6" s="25" customFormat="1">
      <c r="C257" s="96"/>
      <c r="D257" s="73"/>
      <c r="E257" s="73"/>
      <c r="F257" s="73"/>
    </row>
    <row r="258" spans="3:6" s="25" customFormat="1">
      <c r="C258" s="96"/>
      <c r="D258" s="73"/>
      <c r="E258" s="73"/>
      <c r="F258" s="73"/>
    </row>
    <row r="259" spans="3:6" s="25" customFormat="1">
      <c r="C259" s="96"/>
      <c r="D259" s="73"/>
      <c r="E259" s="73"/>
      <c r="F259" s="73"/>
    </row>
    <row r="260" spans="3:6" s="25" customFormat="1">
      <c r="C260" s="96"/>
      <c r="D260" s="73"/>
      <c r="E260" s="73"/>
      <c r="F260" s="73"/>
    </row>
    <row r="261" spans="3:6" s="25" customFormat="1">
      <c r="C261" s="96"/>
      <c r="D261" s="73"/>
      <c r="E261" s="73"/>
      <c r="F261" s="73"/>
    </row>
    <row r="262" spans="3:6" s="25" customFormat="1">
      <c r="C262" s="96"/>
      <c r="D262" s="73"/>
      <c r="E262" s="73"/>
      <c r="F262" s="73"/>
    </row>
    <row r="263" spans="3:6" s="25" customFormat="1">
      <c r="C263" s="96"/>
      <c r="D263" s="73"/>
      <c r="E263" s="73"/>
      <c r="F263" s="73"/>
    </row>
    <row r="264" spans="3:6" s="25" customFormat="1">
      <c r="C264" s="96"/>
      <c r="D264" s="73"/>
      <c r="E264" s="73"/>
      <c r="F264" s="73"/>
    </row>
    <row r="265" spans="3:6" s="25" customFormat="1">
      <c r="C265" s="96"/>
      <c r="D265" s="73"/>
      <c r="E265" s="73"/>
      <c r="F265" s="73"/>
    </row>
    <row r="266" spans="3:6" s="25" customFormat="1">
      <c r="C266" s="96"/>
      <c r="D266" s="73"/>
      <c r="E266" s="73"/>
      <c r="F266" s="73"/>
    </row>
    <row r="267" spans="3:6" s="25" customFormat="1">
      <c r="C267" s="96"/>
      <c r="D267" s="73"/>
      <c r="E267" s="73"/>
      <c r="F267" s="73"/>
    </row>
    <row r="268" spans="3:6" s="25" customFormat="1">
      <c r="C268" s="96"/>
      <c r="D268" s="73"/>
      <c r="E268" s="73"/>
      <c r="F268" s="73"/>
    </row>
    <row r="269" spans="3:6" s="25" customFormat="1">
      <c r="C269" s="96"/>
      <c r="D269" s="73"/>
      <c r="E269" s="73"/>
      <c r="F269" s="73"/>
    </row>
    <row r="270" spans="3:6" s="25" customFormat="1">
      <c r="C270" s="96"/>
      <c r="D270" s="73"/>
      <c r="E270" s="73"/>
      <c r="F270" s="73"/>
    </row>
    <row r="271" spans="3:6" s="25" customFormat="1">
      <c r="C271" s="96"/>
      <c r="D271" s="73"/>
      <c r="E271" s="73"/>
      <c r="F271" s="73"/>
    </row>
    <row r="272" spans="3:6" s="25" customFormat="1">
      <c r="C272" s="96"/>
      <c r="D272" s="73"/>
      <c r="E272" s="73"/>
      <c r="F272" s="73"/>
    </row>
    <row r="273" spans="3:6" s="25" customFormat="1">
      <c r="C273" s="96"/>
      <c r="D273" s="73"/>
      <c r="E273" s="73"/>
      <c r="F273" s="73"/>
    </row>
    <row r="274" spans="3:6" s="25" customFormat="1">
      <c r="C274" s="96"/>
      <c r="D274" s="73"/>
      <c r="E274" s="73"/>
      <c r="F274" s="73"/>
    </row>
    <row r="275" spans="3:6" s="25" customFormat="1">
      <c r="C275" s="96"/>
      <c r="D275" s="73"/>
      <c r="E275" s="73"/>
      <c r="F275" s="73"/>
    </row>
    <row r="276" spans="3:6" s="25" customFormat="1">
      <c r="C276" s="96"/>
      <c r="D276" s="73"/>
      <c r="E276" s="73"/>
      <c r="F276" s="73"/>
    </row>
    <row r="277" spans="3:6" s="25" customFormat="1">
      <c r="C277" s="96"/>
      <c r="D277" s="73"/>
      <c r="E277" s="73"/>
      <c r="F277" s="73"/>
    </row>
    <row r="278" spans="3:6" s="25" customFormat="1">
      <c r="C278" s="96"/>
      <c r="D278" s="73"/>
      <c r="E278" s="73"/>
      <c r="F278" s="73"/>
    </row>
    <row r="279" spans="3:6" s="25" customFormat="1">
      <c r="C279" s="96"/>
      <c r="D279" s="73"/>
      <c r="E279" s="73"/>
      <c r="F279" s="73"/>
    </row>
    <row r="280" spans="3:6" s="25" customFormat="1">
      <c r="C280" s="96"/>
      <c r="D280" s="73"/>
      <c r="E280" s="73"/>
      <c r="F280" s="73"/>
    </row>
    <row r="281" spans="3:6" s="25" customFormat="1">
      <c r="C281" s="96"/>
      <c r="D281" s="73"/>
      <c r="E281" s="73"/>
      <c r="F281" s="73"/>
    </row>
    <row r="282" spans="3:6" s="25" customFormat="1">
      <c r="C282" s="96"/>
      <c r="D282" s="73"/>
      <c r="E282" s="73"/>
      <c r="F282" s="73"/>
    </row>
    <row r="283" spans="3:6" s="25" customFormat="1">
      <c r="C283" s="96"/>
      <c r="D283" s="73"/>
      <c r="E283" s="73"/>
      <c r="F283" s="73"/>
    </row>
    <row r="284" spans="3:6" s="25" customFormat="1">
      <c r="C284" s="96"/>
      <c r="D284" s="73"/>
      <c r="E284" s="73"/>
      <c r="F284" s="73"/>
    </row>
    <row r="285" spans="3:6" s="25" customFormat="1">
      <c r="C285" s="96"/>
      <c r="D285" s="73"/>
      <c r="E285" s="73"/>
      <c r="F285" s="73"/>
    </row>
    <row r="286" spans="3:6" s="25" customFormat="1">
      <c r="C286" s="96"/>
      <c r="D286" s="73"/>
      <c r="E286" s="73"/>
      <c r="F286" s="73"/>
    </row>
    <row r="287" spans="3:6" s="25" customFormat="1">
      <c r="C287" s="96"/>
      <c r="D287" s="73"/>
      <c r="E287" s="73"/>
      <c r="F287" s="73"/>
    </row>
    <row r="288" spans="3:6" s="25" customFormat="1">
      <c r="C288" s="96"/>
      <c r="D288" s="73"/>
      <c r="E288" s="73"/>
      <c r="F288" s="73"/>
    </row>
    <row r="289" spans="3:6" s="25" customFormat="1">
      <c r="C289" s="96"/>
      <c r="D289" s="73"/>
      <c r="E289" s="73"/>
      <c r="F289" s="73"/>
    </row>
    <row r="290" spans="3:6" s="25" customFormat="1">
      <c r="C290" s="96"/>
      <c r="D290" s="73"/>
      <c r="E290" s="73"/>
      <c r="F290" s="73"/>
    </row>
    <row r="291" spans="3:6" s="25" customFormat="1">
      <c r="C291" s="96"/>
      <c r="D291" s="73"/>
      <c r="E291" s="73"/>
      <c r="F291" s="73"/>
    </row>
    <row r="292" spans="3:6" s="25" customFormat="1">
      <c r="C292" s="96"/>
      <c r="D292" s="73"/>
      <c r="E292" s="73"/>
      <c r="F292" s="73"/>
    </row>
    <row r="293" spans="3:6" s="25" customFormat="1">
      <c r="C293" s="96"/>
      <c r="D293" s="73"/>
      <c r="E293" s="73"/>
      <c r="F293" s="73"/>
    </row>
    <row r="294" spans="3:6" s="25" customFormat="1">
      <c r="C294" s="96"/>
      <c r="D294" s="73"/>
      <c r="E294" s="73"/>
      <c r="F294" s="73"/>
    </row>
    <row r="295" spans="3:6" s="25" customFormat="1">
      <c r="C295" s="96"/>
      <c r="D295" s="73"/>
      <c r="E295" s="73"/>
      <c r="F295" s="73"/>
    </row>
    <row r="296" spans="3:6" s="25" customFormat="1">
      <c r="C296" s="96"/>
      <c r="D296" s="73"/>
      <c r="E296" s="73"/>
      <c r="F296" s="73"/>
    </row>
    <row r="297" spans="3:6" s="25" customFormat="1">
      <c r="C297" s="96"/>
      <c r="D297" s="73"/>
      <c r="E297" s="73"/>
      <c r="F297" s="73"/>
    </row>
    <row r="298" spans="3:6" s="25" customFormat="1">
      <c r="C298" s="96"/>
      <c r="D298" s="73"/>
      <c r="E298" s="73"/>
      <c r="F298" s="73"/>
    </row>
    <row r="299" spans="3:6" s="25" customFormat="1">
      <c r="C299" s="96"/>
      <c r="D299" s="73"/>
      <c r="E299" s="73"/>
      <c r="F299" s="73"/>
    </row>
    <row r="300" spans="3:6" s="25" customFormat="1">
      <c r="C300" s="96"/>
      <c r="D300" s="73"/>
      <c r="E300" s="73"/>
      <c r="F300" s="73"/>
    </row>
    <row r="301" spans="3:6" s="25" customFormat="1">
      <c r="C301" s="96"/>
      <c r="D301" s="73"/>
      <c r="E301" s="73"/>
      <c r="F301" s="73"/>
    </row>
    <row r="302" spans="3:6" s="25" customFormat="1">
      <c r="C302" s="96"/>
      <c r="D302" s="73"/>
      <c r="E302" s="73"/>
      <c r="F302" s="73"/>
    </row>
    <row r="303" spans="3:6" s="25" customFormat="1">
      <c r="C303" s="96"/>
      <c r="D303" s="73"/>
      <c r="E303" s="73"/>
      <c r="F303" s="73"/>
    </row>
    <row r="304" spans="3:6" s="25" customFormat="1">
      <c r="C304" s="96"/>
      <c r="D304" s="73"/>
      <c r="E304" s="73"/>
      <c r="F304" s="73"/>
    </row>
    <row r="305" spans="3:11" s="25" customFormat="1">
      <c r="C305" s="96"/>
      <c r="D305" s="73"/>
      <c r="E305" s="73"/>
      <c r="F305" s="73"/>
    </row>
    <row r="306" spans="3:11" s="25" customFormat="1">
      <c r="C306" s="96"/>
      <c r="D306" s="73"/>
      <c r="E306" s="73"/>
      <c r="F306" s="73"/>
    </row>
    <row r="307" spans="3:11" s="25" customFormat="1">
      <c r="C307" s="96"/>
      <c r="D307" s="73"/>
      <c r="E307" s="73"/>
      <c r="F307" s="73"/>
      <c r="K307" s="74"/>
    </row>
    <row r="308" spans="3:11" s="25" customFormat="1">
      <c r="C308" s="96"/>
      <c r="D308" s="73"/>
      <c r="E308" s="73"/>
      <c r="F308" s="73"/>
      <c r="K308" s="52"/>
    </row>
    <row r="309" spans="3:11" s="25" customFormat="1">
      <c r="C309" s="96"/>
      <c r="D309" s="73"/>
      <c r="E309" s="73"/>
      <c r="F309" s="73"/>
      <c r="K309" s="52"/>
    </row>
    <row r="310" spans="3:11" s="25" customFormat="1">
      <c r="C310" s="96"/>
      <c r="D310" s="73"/>
      <c r="E310" s="73"/>
      <c r="F310" s="73"/>
      <c r="K310" s="52"/>
    </row>
    <row r="311" spans="3:11" s="25" customFormat="1">
      <c r="C311" s="96"/>
      <c r="D311" s="73"/>
      <c r="E311" s="73"/>
      <c r="F311" s="73"/>
      <c r="K311" s="52"/>
    </row>
    <row r="312" spans="3:11" s="25" customFormat="1">
      <c r="C312" s="96"/>
      <c r="D312" s="73"/>
      <c r="E312" s="73"/>
      <c r="F312" s="73"/>
      <c r="K312" s="52"/>
    </row>
    <row r="313" spans="3:11" s="25" customFormat="1">
      <c r="C313" s="96"/>
      <c r="D313" s="73"/>
      <c r="E313" s="73"/>
      <c r="F313" s="73"/>
      <c r="K313" s="52"/>
    </row>
    <row r="314" spans="3:11" s="25" customFormat="1">
      <c r="C314" s="96"/>
      <c r="D314" s="73"/>
      <c r="E314" s="73"/>
      <c r="F314" s="73"/>
      <c r="K314" s="52"/>
    </row>
    <row r="315" spans="3:11" s="25" customFormat="1">
      <c r="C315" s="96"/>
      <c r="D315" s="73"/>
      <c r="E315" s="73"/>
      <c r="F315" s="73"/>
      <c r="K315" s="52"/>
    </row>
    <row r="316" spans="3:11" s="25" customFormat="1">
      <c r="C316" s="96"/>
      <c r="D316" s="73"/>
      <c r="E316" s="73"/>
      <c r="F316" s="73"/>
      <c r="K316" s="52"/>
    </row>
  </sheetData>
  <mergeCells count="36">
    <mergeCell ref="F4:F5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138:C138"/>
    <mergeCell ref="G138:J138"/>
    <mergeCell ref="B139:C139"/>
    <mergeCell ref="G139:J139"/>
    <mergeCell ref="A3:E3"/>
    <mergeCell ref="F3:K3"/>
    <mergeCell ref="B4:B5"/>
    <mergeCell ref="C4:C5"/>
    <mergeCell ref="D4:D5"/>
    <mergeCell ref="E4:E5"/>
    <mergeCell ref="B6:B14"/>
    <mergeCell ref="B15:B20"/>
    <mergeCell ref="B21:B37"/>
    <mergeCell ref="B38:B41"/>
    <mergeCell ref="B42:B45"/>
    <mergeCell ref="G137:J137"/>
    <mergeCell ref="B110:B134"/>
    <mergeCell ref="B55:B59"/>
    <mergeCell ref="B60:B72"/>
    <mergeCell ref="B73:B83"/>
    <mergeCell ref="B84:B99"/>
    <mergeCell ref="B47:B51"/>
    <mergeCell ref="B52:B54"/>
    <mergeCell ref="B100:B103"/>
    <mergeCell ref="B104:B109"/>
  </mergeCells>
  <printOptions horizontalCentered="1" verticalCentered="1"/>
  <pageMargins left="0.2" right="0.2" top="0.25" bottom="0.25" header="0.3" footer="0.3"/>
  <pageSetup orientation="portrait" verticalDpi="30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49"/>
  <sheetViews>
    <sheetView zoomScale="115" zoomScaleNormal="115" workbookViewId="0">
      <selection activeCell="O1" sqref="O1"/>
    </sheetView>
  </sheetViews>
  <sheetFormatPr defaultRowHeight="15"/>
  <cols>
    <col min="1" max="1" width="4.85546875" customWidth="1"/>
    <col min="2" max="2" width="9.5703125" customWidth="1"/>
    <col min="3" max="3" width="16.85546875" customWidth="1"/>
    <col min="4" max="4" width="9.28515625" customWidth="1"/>
    <col min="5" max="5" width="7.5703125" customWidth="1"/>
    <col min="6" max="6" width="8.28515625" customWidth="1"/>
    <col min="7" max="7" width="4.5703125" customWidth="1"/>
    <col min="8" max="9" width="4.140625" customWidth="1"/>
    <col min="10" max="10" width="8.42578125" customWidth="1"/>
    <col min="11" max="11" width="8.7109375" customWidth="1"/>
  </cols>
  <sheetData>
    <row r="1" spans="1:11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>
      <c r="A2" s="150" t="s">
        <v>0</v>
      </c>
      <c r="B2" s="151"/>
      <c r="C2" s="151"/>
      <c r="D2" s="152"/>
      <c r="E2" s="152"/>
      <c r="F2" s="152"/>
      <c r="G2" s="152"/>
      <c r="H2" s="153" t="s">
        <v>1</v>
      </c>
      <c r="I2" s="153"/>
      <c r="J2" s="154">
        <v>42206</v>
      </c>
      <c r="K2" s="155"/>
    </row>
    <row r="3" spans="1:11">
      <c r="A3" s="142" t="s">
        <v>2</v>
      </c>
      <c r="B3" s="143"/>
      <c r="C3" s="143"/>
      <c r="D3" s="143"/>
      <c r="E3" s="143"/>
      <c r="F3" s="175" t="s">
        <v>937</v>
      </c>
      <c r="G3" s="175"/>
      <c r="H3" s="175"/>
      <c r="I3" s="175"/>
      <c r="J3" s="175"/>
      <c r="K3" s="185"/>
    </row>
    <row r="4" spans="1:11" ht="23.25" customHeight="1">
      <c r="A4" s="160" t="s">
        <v>3</v>
      </c>
      <c r="B4" s="156" t="s">
        <v>4</v>
      </c>
      <c r="C4" s="161" t="s">
        <v>5</v>
      </c>
      <c r="D4" s="161" t="s">
        <v>6</v>
      </c>
      <c r="E4" s="162" t="s">
        <v>7</v>
      </c>
      <c r="F4" s="163" t="s">
        <v>8</v>
      </c>
      <c r="G4" s="156" t="s">
        <v>9</v>
      </c>
      <c r="H4" s="156"/>
      <c r="I4" s="157" t="s">
        <v>10</v>
      </c>
      <c r="J4" s="158" t="s">
        <v>11</v>
      </c>
      <c r="K4" s="159" t="s">
        <v>12</v>
      </c>
    </row>
    <row r="5" spans="1:11">
      <c r="A5" s="160"/>
      <c r="B5" s="156"/>
      <c r="C5" s="161"/>
      <c r="D5" s="161"/>
      <c r="E5" s="162"/>
      <c r="F5" s="163"/>
      <c r="G5" s="33" t="s">
        <v>13</v>
      </c>
      <c r="H5" s="33" t="s">
        <v>14</v>
      </c>
      <c r="I5" s="157"/>
      <c r="J5" s="158"/>
      <c r="K5" s="159"/>
    </row>
    <row r="6" spans="1:11">
      <c r="A6" s="1" t="s">
        <v>15</v>
      </c>
      <c r="B6" s="161" t="s">
        <v>436</v>
      </c>
      <c r="C6" s="3" t="s">
        <v>71</v>
      </c>
      <c r="D6" s="70" t="s">
        <v>439</v>
      </c>
      <c r="E6" s="117" t="s">
        <v>16</v>
      </c>
      <c r="F6" s="117" t="s">
        <v>16</v>
      </c>
      <c r="G6" s="70">
        <v>1</v>
      </c>
      <c r="H6" s="70"/>
      <c r="I6" s="70">
        <v>1</v>
      </c>
      <c r="J6" s="5">
        <v>2500</v>
      </c>
      <c r="K6" s="6">
        <f>J6*I6</f>
        <v>2500</v>
      </c>
    </row>
    <row r="7" spans="1:11">
      <c r="A7" s="1" t="s">
        <v>15</v>
      </c>
      <c r="B7" s="161"/>
      <c r="C7" s="3" t="s">
        <v>938</v>
      </c>
      <c r="D7" s="70" t="s">
        <v>37</v>
      </c>
      <c r="E7" s="117" t="s">
        <v>16</v>
      </c>
      <c r="F7" s="117" t="s">
        <v>16</v>
      </c>
      <c r="G7" s="70">
        <v>1</v>
      </c>
      <c r="H7" s="70"/>
      <c r="I7" s="70">
        <v>1</v>
      </c>
      <c r="J7" s="5">
        <v>650</v>
      </c>
      <c r="K7" s="6">
        <f t="shared" ref="K7:K44" si="0">J7*I7</f>
        <v>650</v>
      </c>
    </row>
    <row r="8" spans="1:11">
      <c r="A8" s="1" t="s">
        <v>15</v>
      </c>
      <c r="B8" s="168" t="s">
        <v>351</v>
      </c>
      <c r="C8" s="3" t="s">
        <v>222</v>
      </c>
      <c r="D8" s="70" t="s">
        <v>32</v>
      </c>
      <c r="E8" s="117" t="s">
        <v>16</v>
      </c>
      <c r="F8" s="117" t="s">
        <v>16</v>
      </c>
      <c r="G8" s="70">
        <v>1</v>
      </c>
      <c r="H8" s="70"/>
      <c r="I8" s="70">
        <v>1</v>
      </c>
      <c r="J8" s="5">
        <v>14000</v>
      </c>
      <c r="K8" s="6">
        <f t="shared" si="0"/>
        <v>14000</v>
      </c>
    </row>
    <row r="9" spans="1:11">
      <c r="A9" s="1" t="s">
        <v>15</v>
      </c>
      <c r="B9" s="209"/>
      <c r="C9" s="3" t="s">
        <v>222</v>
      </c>
      <c r="D9" s="70" t="s">
        <v>32</v>
      </c>
      <c r="E9" s="117" t="s">
        <v>16</v>
      </c>
      <c r="F9" s="117" t="s">
        <v>16</v>
      </c>
      <c r="G9" s="70">
        <v>1</v>
      </c>
      <c r="H9" s="70"/>
      <c r="I9" s="70">
        <v>1</v>
      </c>
      <c r="J9" s="5">
        <v>14000</v>
      </c>
      <c r="K9" s="6">
        <f t="shared" si="0"/>
        <v>14000</v>
      </c>
    </row>
    <row r="10" spans="1:11">
      <c r="A10" s="1" t="s">
        <v>15</v>
      </c>
      <c r="B10" s="209"/>
      <c r="C10" s="3" t="s">
        <v>333</v>
      </c>
      <c r="D10" s="70" t="s">
        <v>339</v>
      </c>
      <c r="E10" s="117" t="s">
        <v>16</v>
      </c>
      <c r="F10" s="117" t="s">
        <v>16</v>
      </c>
      <c r="G10" s="70">
        <v>1</v>
      </c>
      <c r="H10" s="70"/>
      <c r="I10" s="70">
        <v>1</v>
      </c>
      <c r="J10" s="5">
        <v>6500</v>
      </c>
      <c r="K10" s="6">
        <f t="shared" si="0"/>
        <v>6500</v>
      </c>
    </row>
    <row r="11" spans="1:11">
      <c r="A11" s="1" t="s">
        <v>15</v>
      </c>
      <c r="B11" s="209"/>
      <c r="C11" s="3" t="s">
        <v>938</v>
      </c>
      <c r="D11" s="70" t="s">
        <v>37</v>
      </c>
      <c r="E11" s="117" t="s">
        <v>16</v>
      </c>
      <c r="F11" s="70">
        <v>137731</v>
      </c>
      <c r="G11" s="70"/>
      <c r="H11" s="70">
        <v>1</v>
      </c>
      <c r="I11" s="70">
        <v>1</v>
      </c>
      <c r="J11" s="5">
        <v>650</v>
      </c>
      <c r="K11" s="6">
        <f t="shared" si="0"/>
        <v>650</v>
      </c>
    </row>
    <row r="12" spans="1:11">
      <c r="A12" s="1" t="s">
        <v>15</v>
      </c>
      <c r="B12" s="209"/>
      <c r="C12" s="3" t="s">
        <v>375</v>
      </c>
      <c r="D12" s="70" t="s">
        <v>674</v>
      </c>
      <c r="E12" s="117" t="s">
        <v>16</v>
      </c>
      <c r="F12" s="117" t="s">
        <v>16</v>
      </c>
      <c r="G12" s="70">
        <v>1</v>
      </c>
      <c r="H12" s="70"/>
      <c r="I12" s="70">
        <v>1</v>
      </c>
      <c r="J12" s="5">
        <v>65000</v>
      </c>
      <c r="K12" s="6">
        <f t="shared" si="0"/>
        <v>65000</v>
      </c>
    </row>
    <row r="13" spans="1:11">
      <c r="A13" s="1" t="s">
        <v>15</v>
      </c>
      <c r="B13" s="209"/>
      <c r="C13" s="3" t="s">
        <v>19</v>
      </c>
      <c r="D13" s="70" t="s">
        <v>32</v>
      </c>
      <c r="E13" s="117" t="s">
        <v>16</v>
      </c>
      <c r="F13" s="117" t="s">
        <v>16</v>
      </c>
      <c r="G13" s="70">
        <v>1</v>
      </c>
      <c r="H13" s="70"/>
      <c r="I13" s="70">
        <v>1</v>
      </c>
      <c r="J13" s="5">
        <v>6500</v>
      </c>
      <c r="K13" s="6">
        <f t="shared" si="0"/>
        <v>6500</v>
      </c>
    </row>
    <row r="14" spans="1:11">
      <c r="A14" s="1" t="s">
        <v>15</v>
      </c>
      <c r="B14" s="209"/>
      <c r="C14" s="3" t="s">
        <v>18</v>
      </c>
      <c r="D14" s="70" t="s">
        <v>56</v>
      </c>
      <c r="E14" s="117" t="s">
        <v>16</v>
      </c>
      <c r="F14" s="117" t="s">
        <v>16</v>
      </c>
      <c r="G14" s="70">
        <v>1</v>
      </c>
      <c r="H14" s="70"/>
      <c r="I14" s="70">
        <v>1</v>
      </c>
      <c r="J14" s="5">
        <v>2500</v>
      </c>
      <c r="K14" s="6">
        <f t="shared" si="0"/>
        <v>2500</v>
      </c>
    </row>
    <row r="15" spans="1:11">
      <c r="A15" s="1" t="s">
        <v>15</v>
      </c>
      <c r="B15" s="209"/>
      <c r="C15" s="3" t="s">
        <v>336</v>
      </c>
      <c r="D15" s="70" t="s">
        <v>32</v>
      </c>
      <c r="E15" s="117" t="s">
        <v>16</v>
      </c>
      <c r="F15" s="117" t="s">
        <v>16</v>
      </c>
      <c r="G15" s="70">
        <v>1</v>
      </c>
      <c r="H15" s="70"/>
      <c r="I15" s="70">
        <v>1</v>
      </c>
      <c r="J15" s="5">
        <v>6500</v>
      </c>
      <c r="K15" s="6">
        <f t="shared" si="0"/>
        <v>6500</v>
      </c>
    </row>
    <row r="16" spans="1:11">
      <c r="A16" s="1" t="s">
        <v>15</v>
      </c>
      <c r="B16" s="209"/>
      <c r="C16" s="3" t="s">
        <v>44</v>
      </c>
      <c r="D16" s="70" t="s">
        <v>32</v>
      </c>
      <c r="E16" s="117" t="s">
        <v>16</v>
      </c>
      <c r="F16" s="117" t="s">
        <v>16</v>
      </c>
      <c r="G16" s="70">
        <v>1</v>
      </c>
      <c r="H16" s="70"/>
      <c r="I16" s="70">
        <v>1</v>
      </c>
      <c r="J16" s="5">
        <v>38000</v>
      </c>
      <c r="K16" s="6">
        <f t="shared" si="0"/>
        <v>38000</v>
      </c>
    </row>
    <row r="17" spans="1:11">
      <c r="A17" s="1" t="s">
        <v>15</v>
      </c>
      <c r="B17" s="209"/>
      <c r="C17" s="3" t="s">
        <v>352</v>
      </c>
      <c r="D17" s="70" t="s">
        <v>32</v>
      </c>
      <c r="E17" s="117" t="s">
        <v>16</v>
      </c>
      <c r="F17" s="117" t="s">
        <v>16</v>
      </c>
      <c r="G17" s="70">
        <v>1</v>
      </c>
      <c r="H17" s="70"/>
      <c r="I17" s="70">
        <v>1</v>
      </c>
      <c r="J17" s="5">
        <v>1100</v>
      </c>
      <c r="K17" s="6">
        <f t="shared" si="0"/>
        <v>1100</v>
      </c>
    </row>
    <row r="18" spans="1:11">
      <c r="A18" s="1" t="s">
        <v>15</v>
      </c>
      <c r="B18" s="209"/>
      <c r="C18" s="3" t="s">
        <v>336</v>
      </c>
      <c r="D18" s="70" t="s">
        <v>32</v>
      </c>
      <c r="E18" s="117" t="s">
        <v>16</v>
      </c>
      <c r="F18" s="117" t="s">
        <v>16</v>
      </c>
      <c r="G18" s="70">
        <v>1</v>
      </c>
      <c r="H18" s="70"/>
      <c r="I18" s="70">
        <v>1</v>
      </c>
      <c r="J18" s="5">
        <v>6500</v>
      </c>
      <c r="K18" s="6">
        <f t="shared" si="0"/>
        <v>6500</v>
      </c>
    </row>
    <row r="19" spans="1:11">
      <c r="A19" s="1" t="s">
        <v>15</v>
      </c>
      <c r="B19" s="209"/>
      <c r="C19" s="3" t="s">
        <v>336</v>
      </c>
      <c r="D19" s="70" t="s">
        <v>32</v>
      </c>
      <c r="E19" s="117" t="s">
        <v>16</v>
      </c>
      <c r="F19" s="117" t="s">
        <v>16</v>
      </c>
      <c r="G19" s="70">
        <v>1</v>
      </c>
      <c r="H19" s="70"/>
      <c r="I19" s="70">
        <v>1</v>
      </c>
      <c r="J19" s="5">
        <v>6500</v>
      </c>
      <c r="K19" s="6">
        <f t="shared" si="0"/>
        <v>6500</v>
      </c>
    </row>
    <row r="20" spans="1:11">
      <c r="A20" s="1" t="s">
        <v>15</v>
      </c>
      <c r="B20" s="209"/>
      <c r="C20" s="3" t="s">
        <v>336</v>
      </c>
      <c r="D20" s="70" t="s">
        <v>32</v>
      </c>
      <c r="E20" s="117" t="s">
        <v>16</v>
      </c>
      <c r="F20" s="117" t="s">
        <v>16</v>
      </c>
      <c r="G20" s="70">
        <v>1</v>
      </c>
      <c r="H20" s="70"/>
      <c r="I20" s="70">
        <v>1</v>
      </c>
      <c r="J20" s="5">
        <v>6500</v>
      </c>
      <c r="K20" s="6">
        <f t="shared" si="0"/>
        <v>6500</v>
      </c>
    </row>
    <row r="21" spans="1:11">
      <c r="A21" s="1" t="s">
        <v>15</v>
      </c>
      <c r="B21" s="209"/>
      <c r="C21" s="3" t="s">
        <v>317</v>
      </c>
      <c r="D21" s="70" t="s">
        <v>123</v>
      </c>
      <c r="E21" s="70" t="s">
        <v>939</v>
      </c>
      <c r="F21" s="70" t="s">
        <v>940</v>
      </c>
      <c r="G21" s="70">
        <v>1</v>
      </c>
      <c r="H21" s="70"/>
      <c r="I21" s="70">
        <v>1</v>
      </c>
      <c r="J21" s="5">
        <v>52000</v>
      </c>
      <c r="K21" s="6">
        <f t="shared" si="0"/>
        <v>52000</v>
      </c>
    </row>
    <row r="22" spans="1:11">
      <c r="A22" s="1" t="s">
        <v>15</v>
      </c>
      <c r="B22" s="169"/>
      <c r="C22" s="3" t="s">
        <v>252</v>
      </c>
      <c r="D22" s="70" t="s">
        <v>32</v>
      </c>
      <c r="E22" s="117" t="s">
        <v>16</v>
      </c>
      <c r="F22" s="117" t="s">
        <v>16</v>
      </c>
      <c r="G22" s="70">
        <v>1</v>
      </c>
      <c r="H22" s="70"/>
      <c r="I22" s="70">
        <v>1</v>
      </c>
      <c r="J22" s="5">
        <v>45000</v>
      </c>
      <c r="K22" s="6">
        <f t="shared" si="0"/>
        <v>45000</v>
      </c>
    </row>
    <row r="23" spans="1:11">
      <c r="A23" s="1" t="s">
        <v>15</v>
      </c>
      <c r="B23" s="33" t="s">
        <v>369</v>
      </c>
      <c r="C23" s="3" t="s">
        <v>370</v>
      </c>
      <c r="D23" s="70" t="s">
        <v>61</v>
      </c>
      <c r="E23" s="70" t="s">
        <v>948</v>
      </c>
      <c r="F23" s="117" t="s">
        <v>16</v>
      </c>
      <c r="G23" s="70">
        <v>1</v>
      </c>
      <c r="H23" s="70"/>
      <c r="I23" s="70">
        <v>1</v>
      </c>
      <c r="J23" s="5">
        <v>450000</v>
      </c>
      <c r="K23" s="6">
        <f t="shared" si="0"/>
        <v>450000</v>
      </c>
    </row>
    <row r="24" spans="1:11">
      <c r="A24" s="1" t="s">
        <v>15</v>
      </c>
      <c r="B24" s="161" t="s">
        <v>468</v>
      </c>
      <c r="C24" s="3" t="s">
        <v>94</v>
      </c>
      <c r="D24" s="70" t="s">
        <v>32</v>
      </c>
      <c r="E24" s="117" t="s">
        <v>16</v>
      </c>
      <c r="F24" s="70" t="s">
        <v>949</v>
      </c>
      <c r="G24" s="70">
        <v>1</v>
      </c>
      <c r="H24" s="70"/>
      <c r="I24" s="70">
        <v>1</v>
      </c>
      <c r="J24" s="5">
        <v>6500</v>
      </c>
      <c r="K24" s="6">
        <f t="shared" si="0"/>
        <v>6500</v>
      </c>
    </row>
    <row r="25" spans="1:11">
      <c r="A25" s="1" t="s">
        <v>15</v>
      </c>
      <c r="B25" s="161"/>
      <c r="C25" s="3" t="s">
        <v>105</v>
      </c>
      <c r="D25" s="70" t="s">
        <v>32</v>
      </c>
      <c r="E25" s="117" t="s">
        <v>16</v>
      </c>
      <c r="F25" s="117" t="s">
        <v>16</v>
      </c>
      <c r="G25" s="70">
        <v>1</v>
      </c>
      <c r="H25" s="70"/>
      <c r="I25" s="70">
        <v>1</v>
      </c>
      <c r="J25" s="5">
        <v>375000</v>
      </c>
      <c r="K25" s="6">
        <f t="shared" si="0"/>
        <v>375000</v>
      </c>
    </row>
    <row r="26" spans="1:11">
      <c r="A26" s="1" t="s">
        <v>15</v>
      </c>
      <c r="B26" s="161"/>
      <c r="C26" s="3" t="s">
        <v>941</v>
      </c>
      <c r="D26" s="70" t="s">
        <v>595</v>
      </c>
      <c r="E26" s="117" t="s">
        <v>16</v>
      </c>
      <c r="F26" s="117" t="s">
        <v>16</v>
      </c>
      <c r="G26" s="70">
        <v>1</v>
      </c>
      <c r="H26" s="70"/>
      <c r="I26" s="70">
        <v>1</v>
      </c>
      <c r="J26" s="5">
        <v>30000</v>
      </c>
      <c r="K26" s="6">
        <f t="shared" si="0"/>
        <v>30000</v>
      </c>
    </row>
    <row r="27" spans="1:11">
      <c r="A27" s="1" t="s">
        <v>15</v>
      </c>
      <c r="B27" s="161"/>
      <c r="C27" s="3" t="s">
        <v>942</v>
      </c>
      <c r="D27" s="70" t="s">
        <v>788</v>
      </c>
      <c r="E27" s="70" t="s">
        <v>947</v>
      </c>
      <c r="F27" s="70" t="s">
        <v>950</v>
      </c>
      <c r="G27" s="70">
        <v>1</v>
      </c>
      <c r="H27" s="70"/>
      <c r="I27" s="70">
        <v>1</v>
      </c>
      <c r="J27" s="5">
        <v>200000</v>
      </c>
      <c r="K27" s="6">
        <f t="shared" si="0"/>
        <v>200000</v>
      </c>
    </row>
    <row r="28" spans="1:11">
      <c r="A28" s="1" t="s">
        <v>15</v>
      </c>
      <c r="B28" s="161"/>
      <c r="C28" s="3" t="s">
        <v>42</v>
      </c>
      <c r="D28" s="70" t="s">
        <v>945</v>
      </c>
      <c r="E28" s="117" t="s">
        <v>16</v>
      </c>
      <c r="F28" s="117" t="s">
        <v>16</v>
      </c>
      <c r="G28" s="70"/>
      <c r="H28" s="70">
        <v>1</v>
      </c>
      <c r="I28" s="70">
        <v>1</v>
      </c>
      <c r="J28" s="5">
        <v>1200</v>
      </c>
      <c r="K28" s="6">
        <f t="shared" si="0"/>
        <v>1200</v>
      </c>
    </row>
    <row r="29" spans="1:11">
      <c r="A29" s="1" t="s">
        <v>15</v>
      </c>
      <c r="B29" s="161"/>
      <c r="C29" s="3" t="s">
        <v>943</v>
      </c>
      <c r="D29" s="70" t="s">
        <v>32</v>
      </c>
      <c r="E29" s="117" t="s">
        <v>16</v>
      </c>
      <c r="F29" s="117" t="s">
        <v>16</v>
      </c>
      <c r="G29" s="70">
        <v>1</v>
      </c>
      <c r="H29" s="70"/>
      <c r="I29" s="70">
        <v>1</v>
      </c>
      <c r="J29" s="5">
        <v>10000</v>
      </c>
      <c r="K29" s="6">
        <f t="shared" si="0"/>
        <v>10000</v>
      </c>
    </row>
    <row r="30" spans="1:11">
      <c r="A30" s="1" t="s">
        <v>15</v>
      </c>
      <c r="B30" s="161"/>
      <c r="C30" s="3" t="s">
        <v>944</v>
      </c>
      <c r="D30" s="70" t="s">
        <v>32</v>
      </c>
      <c r="E30" s="117" t="s">
        <v>16</v>
      </c>
      <c r="F30" s="117" t="s">
        <v>16</v>
      </c>
      <c r="G30" s="70">
        <v>1</v>
      </c>
      <c r="H30" s="70"/>
      <c r="I30" s="70">
        <v>1</v>
      </c>
      <c r="J30" s="5">
        <v>10000</v>
      </c>
      <c r="K30" s="6">
        <f t="shared" si="0"/>
        <v>10000</v>
      </c>
    </row>
    <row r="31" spans="1:11">
      <c r="A31" s="1" t="s">
        <v>15</v>
      </c>
      <c r="B31" s="161"/>
      <c r="C31" s="3" t="s">
        <v>441</v>
      </c>
      <c r="D31" s="70" t="s">
        <v>52</v>
      </c>
      <c r="E31" s="70" t="s">
        <v>946</v>
      </c>
      <c r="F31" s="117" t="s">
        <v>16</v>
      </c>
      <c r="G31" s="70">
        <v>1</v>
      </c>
      <c r="H31" s="70"/>
      <c r="I31" s="70">
        <v>1</v>
      </c>
      <c r="J31" s="5">
        <v>15000</v>
      </c>
      <c r="K31" s="6">
        <f t="shared" si="0"/>
        <v>15000</v>
      </c>
    </row>
    <row r="32" spans="1:11">
      <c r="A32" s="1" t="s">
        <v>15</v>
      </c>
      <c r="B32" s="161" t="s">
        <v>467</v>
      </c>
      <c r="C32" s="3" t="s">
        <v>66</v>
      </c>
      <c r="D32" s="70" t="s">
        <v>196</v>
      </c>
      <c r="E32" s="70" t="s">
        <v>541</v>
      </c>
      <c r="F32" s="70">
        <v>91005167</v>
      </c>
      <c r="G32" s="70">
        <v>1</v>
      </c>
      <c r="H32" s="70"/>
      <c r="I32" s="70">
        <v>1</v>
      </c>
      <c r="J32" s="5">
        <v>250000</v>
      </c>
      <c r="K32" s="6">
        <f t="shared" si="0"/>
        <v>250000</v>
      </c>
    </row>
    <row r="33" spans="1:11">
      <c r="A33" s="1" t="s">
        <v>15</v>
      </c>
      <c r="B33" s="161"/>
      <c r="C33" s="3" t="s">
        <v>449</v>
      </c>
      <c r="D33" s="70" t="s">
        <v>196</v>
      </c>
      <c r="E33" s="70" t="s">
        <v>653</v>
      </c>
      <c r="F33" s="70">
        <v>20013800287</v>
      </c>
      <c r="G33" s="70">
        <v>1</v>
      </c>
      <c r="H33" s="70"/>
      <c r="I33" s="70">
        <v>1</v>
      </c>
      <c r="J33" s="5">
        <v>250000</v>
      </c>
      <c r="K33" s="6">
        <f t="shared" si="0"/>
        <v>250000</v>
      </c>
    </row>
    <row r="34" spans="1:11">
      <c r="A34" s="1" t="s">
        <v>15</v>
      </c>
      <c r="B34" s="161"/>
      <c r="C34" s="3" t="s">
        <v>18</v>
      </c>
      <c r="D34" s="70" t="s">
        <v>356</v>
      </c>
      <c r="E34" s="117" t="s">
        <v>16</v>
      </c>
      <c r="F34" s="117" t="s">
        <v>16</v>
      </c>
      <c r="G34" s="70">
        <v>1</v>
      </c>
      <c r="H34" s="70"/>
      <c r="I34" s="70">
        <v>1</v>
      </c>
      <c r="J34" s="5">
        <v>2500</v>
      </c>
      <c r="K34" s="6">
        <f t="shared" si="0"/>
        <v>2500</v>
      </c>
    </row>
    <row r="35" spans="1:11">
      <c r="A35" s="1" t="s">
        <v>15</v>
      </c>
      <c r="B35" s="161"/>
      <c r="C35" s="3" t="s">
        <v>42</v>
      </c>
      <c r="D35" s="70" t="s">
        <v>32</v>
      </c>
      <c r="E35" s="117" t="s">
        <v>16</v>
      </c>
      <c r="F35" s="117" t="s">
        <v>16</v>
      </c>
      <c r="G35" s="70">
        <v>1</v>
      </c>
      <c r="H35" s="70"/>
      <c r="I35" s="70">
        <v>1</v>
      </c>
      <c r="J35" s="5">
        <v>1200</v>
      </c>
      <c r="K35" s="6">
        <f t="shared" si="0"/>
        <v>1200</v>
      </c>
    </row>
    <row r="36" spans="1:11">
      <c r="A36" s="1" t="s">
        <v>15</v>
      </c>
      <c r="B36" s="161"/>
      <c r="C36" s="3" t="s">
        <v>71</v>
      </c>
      <c r="D36" s="70" t="s">
        <v>951</v>
      </c>
      <c r="E36" s="117" t="s">
        <v>16</v>
      </c>
      <c r="F36" s="117" t="s">
        <v>16</v>
      </c>
      <c r="G36" s="70">
        <v>1</v>
      </c>
      <c r="H36" s="70"/>
      <c r="I36" s="70">
        <v>1</v>
      </c>
      <c r="J36" s="5">
        <v>2500</v>
      </c>
      <c r="K36" s="6">
        <f t="shared" si="0"/>
        <v>2500</v>
      </c>
    </row>
    <row r="37" spans="1:11">
      <c r="A37" s="1" t="s">
        <v>15</v>
      </c>
      <c r="B37" s="156" t="s">
        <v>522</v>
      </c>
      <c r="C37" s="3" t="s">
        <v>545</v>
      </c>
      <c r="D37" s="70" t="s">
        <v>549</v>
      </c>
      <c r="E37" s="117" t="s">
        <v>16</v>
      </c>
      <c r="F37" s="70">
        <v>105201109</v>
      </c>
      <c r="G37" s="70">
        <v>1</v>
      </c>
      <c r="H37" s="70"/>
      <c r="I37" s="70">
        <v>1</v>
      </c>
      <c r="J37" s="5">
        <v>150000</v>
      </c>
      <c r="K37" s="6">
        <f t="shared" si="0"/>
        <v>150000</v>
      </c>
    </row>
    <row r="38" spans="1:11">
      <c r="A38" s="1" t="s">
        <v>15</v>
      </c>
      <c r="B38" s="156"/>
      <c r="C38" s="3" t="s">
        <v>505</v>
      </c>
      <c r="D38" s="70" t="s">
        <v>952</v>
      </c>
      <c r="E38" s="117" t="s">
        <v>16</v>
      </c>
      <c r="F38" s="70" t="s">
        <v>954</v>
      </c>
      <c r="G38" s="70">
        <v>1</v>
      </c>
      <c r="H38" s="70"/>
      <c r="I38" s="70">
        <v>1</v>
      </c>
      <c r="J38" s="5">
        <v>4500</v>
      </c>
      <c r="K38" s="6">
        <f t="shared" si="0"/>
        <v>4500</v>
      </c>
    </row>
    <row r="39" spans="1:11">
      <c r="A39" s="1" t="s">
        <v>15</v>
      </c>
      <c r="B39" s="156"/>
      <c r="C39" s="3" t="s">
        <v>838</v>
      </c>
      <c r="D39" s="70" t="s">
        <v>952</v>
      </c>
      <c r="E39" s="117" t="s">
        <v>16</v>
      </c>
      <c r="F39" s="117" t="s">
        <v>16</v>
      </c>
      <c r="G39" s="70">
        <v>1</v>
      </c>
      <c r="H39" s="70"/>
      <c r="I39" s="70">
        <v>1</v>
      </c>
      <c r="J39" s="5">
        <v>10000</v>
      </c>
      <c r="K39" s="6">
        <f t="shared" si="0"/>
        <v>10000</v>
      </c>
    </row>
    <row r="40" spans="1:11">
      <c r="A40" s="1" t="s">
        <v>15</v>
      </c>
      <c r="B40" s="156" t="s">
        <v>511</v>
      </c>
      <c r="C40" s="3" t="s">
        <v>336</v>
      </c>
      <c r="D40" s="70" t="s">
        <v>32</v>
      </c>
      <c r="E40" s="117" t="s">
        <v>16</v>
      </c>
      <c r="F40" s="117" t="s">
        <v>16</v>
      </c>
      <c r="G40" s="70">
        <v>1</v>
      </c>
      <c r="H40" s="70"/>
      <c r="I40" s="70">
        <v>1</v>
      </c>
      <c r="J40" s="5">
        <v>6500</v>
      </c>
      <c r="K40" s="6">
        <f t="shared" si="0"/>
        <v>6500</v>
      </c>
    </row>
    <row r="41" spans="1:11">
      <c r="A41" s="1" t="s">
        <v>15</v>
      </c>
      <c r="B41" s="156"/>
      <c r="C41" s="3" t="s">
        <v>42</v>
      </c>
      <c r="D41" s="70" t="s">
        <v>230</v>
      </c>
      <c r="E41" s="117" t="s">
        <v>16</v>
      </c>
      <c r="F41" s="117" t="s">
        <v>16</v>
      </c>
      <c r="G41" s="70">
        <v>1</v>
      </c>
      <c r="H41" s="70"/>
      <c r="I41" s="70">
        <v>1</v>
      </c>
      <c r="J41" s="5">
        <v>1200</v>
      </c>
      <c r="K41" s="6">
        <f t="shared" si="0"/>
        <v>1200</v>
      </c>
    </row>
    <row r="42" spans="1:11">
      <c r="A42" s="1" t="s">
        <v>15</v>
      </c>
      <c r="B42" s="156"/>
      <c r="C42" s="3" t="s">
        <v>42</v>
      </c>
      <c r="D42" s="70" t="s">
        <v>32</v>
      </c>
      <c r="E42" s="117" t="s">
        <v>16</v>
      </c>
      <c r="F42" s="117" t="s">
        <v>16</v>
      </c>
      <c r="G42" s="70">
        <v>1</v>
      </c>
      <c r="H42" s="70"/>
      <c r="I42" s="70">
        <v>1</v>
      </c>
      <c r="J42" s="5">
        <v>1200</v>
      </c>
      <c r="K42" s="6">
        <f t="shared" si="0"/>
        <v>1200</v>
      </c>
    </row>
    <row r="43" spans="1:11">
      <c r="A43" s="1" t="s">
        <v>15</v>
      </c>
      <c r="B43" s="156"/>
      <c r="C43" s="3" t="s">
        <v>480</v>
      </c>
      <c r="D43" s="70" t="s">
        <v>32</v>
      </c>
      <c r="E43" s="117" t="s">
        <v>16</v>
      </c>
      <c r="F43" s="117" t="s">
        <v>16</v>
      </c>
      <c r="G43" s="70">
        <v>1</v>
      </c>
      <c r="H43" s="70"/>
      <c r="I43" s="70">
        <v>1</v>
      </c>
      <c r="J43" s="5">
        <v>10000</v>
      </c>
      <c r="K43" s="6">
        <f t="shared" si="0"/>
        <v>10000</v>
      </c>
    </row>
    <row r="44" spans="1:11" ht="15.75" thickBot="1">
      <c r="A44" s="8" t="s">
        <v>15</v>
      </c>
      <c r="B44" s="183"/>
      <c r="C44" s="21" t="s">
        <v>17</v>
      </c>
      <c r="D44" s="71" t="s">
        <v>953</v>
      </c>
      <c r="E44" s="71" t="s">
        <v>955</v>
      </c>
      <c r="F44" s="118" t="s">
        <v>16</v>
      </c>
      <c r="G44" s="71">
        <v>1</v>
      </c>
      <c r="H44" s="71"/>
      <c r="I44" s="71">
        <v>1</v>
      </c>
      <c r="J44" s="23">
        <v>6500</v>
      </c>
      <c r="K44" s="29">
        <f t="shared" si="0"/>
        <v>6500</v>
      </c>
    </row>
    <row r="46" spans="1:11" ht="16.5" thickBot="1">
      <c r="A46" s="11" t="s">
        <v>21</v>
      </c>
      <c r="B46" s="11"/>
      <c r="E46" s="12"/>
      <c r="F46" s="13"/>
      <c r="G46" s="34"/>
      <c r="H46" s="34"/>
      <c r="I46" s="34"/>
    </row>
    <row r="47" spans="1:11" ht="15.75" thickBot="1">
      <c r="A47" s="15"/>
      <c r="B47" s="15"/>
      <c r="E47" s="24"/>
      <c r="F47" s="27"/>
      <c r="G47" s="130" t="s">
        <v>22</v>
      </c>
      <c r="H47" s="131"/>
      <c r="I47" s="131"/>
      <c r="J47" s="132"/>
      <c r="K47" s="61">
        <f>SUM(I6:I44)</f>
        <v>39</v>
      </c>
    </row>
    <row r="48" spans="1:11">
      <c r="A48" s="38" t="s">
        <v>15</v>
      </c>
      <c r="B48" s="133" t="s">
        <v>23</v>
      </c>
      <c r="C48" s="134"/>
      <c r="E48" s="26"/>
      <c r="F48" s="27"/>
      <c r="G48" s="135" t="s">
        <v>24</v>
      </c>
      <c r="H48" s="136"/>
      <c r="I48" s="136"/>
      <c r="J48" s="137"/>
      <c r="K48" s="6">
        <f>SUM(K6:K44)</f>
        <v>2068200</v>
      </c>
    </row>
    <row r="49" spans="1:11" ht="15.75" thickBot="1">
      <c r="A49" s="19" t="s">
        <v>16</v>
      </c>
      <c r="B49" s="138" t="s">
        <v>25</v>
      </c>
      <c r="C49" s="139"/>
      <c r="E49" s="26"/>
      <c r="F49" s="27"/>
      <c r="G49" s="140" t="s">
        <v>26</v>
      </c>
      <c r="H49" s="141"/>
      <c r="I49" s="141"/>
      <c r="J49" s="141"/>
      <c r="K49" s="29">
        <f>K48*0.07</f>
        <v>144774</v>
      </c>
    </row>
  </sheetData>
  <mergeCells count="28">
    <mergeCell ref="B40:B44"/>
    <mergeCell ref="B6:B7"/>
    <mergeCell ref="B8:B22"/>
    <mergeCell ref="B24:B31"/>
    <mergeCell ref="B32:B36"/>
    <mergeCell ref="B37:B39"/>
    <mergeCell ref="G47:J47"/>
    <mergeCell ref="B48:C48"/>
    <mergeCell ref="G48:J48"/>
    <mergeCell ref="B49:C49"/>
    <mergeCell ref="G49:J49"/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9"/>
  <sheetViews>
    <sheetView workbookViewId="0">
      <selection activeCell="P18" sqref="P18"/>
    </sheetView>
  </sheetViews>
  <sheetFormatPr defaultRowHeight="15"/>
  <cols>
    <col min="1" max="1" width="5.140625" customWidth="1"/>
    <col min="2" max="2" width="10" customWidth="1"/>
    <col min="3" max="3" width="20" bestFit="1" customWidth="1"/>
    <col min="4" max="4" width="10.5703125" bestFit="1" customWidth="1"/>
    <col min="5" max="5" width="8.28515625" bestFit="1" customWidth="1"/>
    <col min="6" max="6" width="7.85546875" bestFit="1" customWidth="1"/>
    <col min="7" max="7" width="5.140625" customWidth="1"/>
    <col min="8" max="8" width="4.5703125" customWidth="1"/>
    <col min="9" max="9" width="4.28515625" customWidth="1"/>
    <col min="11" max="11" width="9.5703125" bestFit="1" customWidth="1"/>
  </cols>
  <sheetData>
    <row r="1" spans="1:11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>
      <c r="A2" s="150" t="s">
        <v>0</v>
      </c>
      <c r="B2" s="151"/>
      <c r="C2" s="151"/>
      <c r="D2" s="152"/>
      <c r="E2" s="152"/>
      <c r="F2" s="152"/>
      <c r="G2" s="152"/>
      <c r="H2" s="153" t="s">
        <v>1</v>
      </c>
      <c r="I2" s="153"/>
      <c r="J2" s="154">
        <v>42206</v>
      </c>
      <c r="K2" s="155"/>
    </row>
    <row r="3" spans="1:11">
      <c r="A3" s="142" t="s">
        <v>2</v>
      </c>
      <c r="B3" s="143"/>
      <c r="C3" s="143"/>
      <c r="D3" s="143"/>
      <c r="E3" s="143"/>
      <c r="F3" s="175" t="s">
        <v>956</v>
      </c>
      <c r="G3" s="175"/>
      <c r="H3" s="175"/>
      <c r="I3" s="175"/>
      <c r="J3" s="175"/>
      <c r="K3" s="185"/>
    </row>
    <row r="4" spans="1:11" ht="25.5" customHeight="1">
      <c r="A4" s="160" t="s">
        <v>3</v>
      </c>
      <c r="B4" s="156" t="s">
        <v>4</v>
      </c>
      <c r="C4" s="161" t="s">
        <v>5</v>
      </c>
      <c r="D4" s="161" t="s">
        <v>6</v>
      </c>
      <c r="E4" s="162" t="s">
        <v>7</v>
      </c>
      <c r="F4" s="163" t="s">
        <v>8</v>
      </c>
      <c r="G4" s="156" t="s">
        <v>9</v>
      </c>
      <c r="H4" s="156"/>
      <c r="I4" s="157" t="s">
        <v>10</v>
      </c>
      <c r="J4" s="158" t="s">
        <v>11</v>
      </c>
      <c r="K4" s="159" t="s">
        <v>12</v>
      </c>
    </row>
    <row r="5" spans="1:11">
      <c r="A5" s="160"/>
      <c r="B5" s="156"/>
      <c r="C5" s="161"/>
      <c r="D5" s="161"/>
      <c r="E5" s="162"/>
      <c r="F5" s="163"/>
      <c r="G5" s="33" t="s">
        <v>13</v>
      </c>
      <c r="H5" s="33" t="s">
        <v>14</v>
      </c>
      <c r="I5" s="157"/>
      <c r="J5" s="158"/>
      <c r="K5" s="159"/>
    </row>
    <row r="6" spans="1:11">
      <c r="A6" s="1" t="s">
        <v>15</v>
      </c>
      <c r="B6" s="161" t="s">
        <v>467</v>
      </c>
      <c r="C6" s="3" t="s">
        <v>66</v>
      </c>
      <c r="D6" s="4" t="s">
        <v>196</v>
      </c>
      <c r="E6" s="7" t="s">
        <v>16</v>
      </c>
      <c r="F6" s="4">
        <v>91007337</v>
      </c>
      <c r="G6" s="4">
        <v>1</v>
      </c>
      <c r="H6" s="4"/>
      <c r="I6" s="4">
        <v>1</v>
      </c>
      <c r="J6" s="5">
        <v>250000</v>
      </c>
      <c r="K6" s="6">
        <f>J6*I6</f>
        <v>250000</v>
      </c>
    </row>
    <row r="7" spans="1:11">
      <c r="A7" s="1" t="s">
        <v>15</v>
      </c>
      <c r="B7" s="161"/>
      <c r="C7" s="3" t="s">
        <v>440</v>
      </c>
      <c r="D7" s="4" t="s">
        <v>196</v>
      </c>
      <c r="E7" s="7" t="s">
        <v>16</v>
      </c>
      <c r="F7" s="7" t="s">
        <v>16</v>
      </c>
      <c r="G7" s="4">
        <v>1</v>
      </c>
      <c r="H7" s="4"/>
      <c r="I7" s="4">
        <v>1</v>
      </c>
      <c r="J7" s="5">
        <v>250000</v>
      </c>
      <c r="K7" s="6">
        <f t="shared" ref="K7:K14" si="0">J7*I7</f>
        <v>250000</v>
      </c>
    </row>
    <row r="8" spans="1:11">
      <c r="A8" s="1" t="s">
        <v>15</v>
      </c>
      <c r="B8" s="161" t="s">
        <v>436</v>
      </c>
      <c r="C8" s="3" t="s">
        <v>336</v>
      </c>
      <c r="D8" s="7" t="s">
        <v>16</v>
      </c>
      <c r="E8" s="7" t="s">
        <v>16</v>
      </c>
      <c r="F8" s="7" t="s">
        <v>16</v>
      </c>
      <c r="G8" s="4">
        <v>1</v>
      </c>
      <c r="H8" s="4"/>
      <c r="I8" s="4">
        <v>1</v>
      </c>
      <c r="J8" s="5">
        <v>6500</v>
      </c>
      <c r="K8" s="6">
        <f t="shared" si="0"/>
        <v>6500</v>
      </c>
    </row>
    <row r="9" spans="1:11">
      <c r="A9" s="1" t="s">
        <v>15</v>
      </c>
      <c r="B9" s="161"/>
      <c r="C9" s="3" t="s">
        <v>336</v>
      </c>
      <c r="D9" s="7" t="s">
        <v>16</v>
      </c>
      <c r="E9" s="7" t="s">
        <v>16</v>
      </c>
      <c r="F9" s="7" t="s">
        <v>16</v>
      </c>
      <c r="G9" s="4">
        <v>1</v>
      </c>
      <c r="H9" s="4"/>
      <c r="I9" s="4">
        <v>1</v>
      </c>
      <c r="J9" s="5">
        <v>6500</v>
      </c>
      <c r="K9" s="6">
        <f t="shared" si="0"/>
        <v>6500</v>
      </c>
    </row>
    <row r="10" spans="1:11">
      <c r="A10" s="1" t="s">
        <v>15</v>
      </c>
      <c r="B10" s="161"/>
      <c r="C10" s="3" t="s">
        <v>18</v>
      </c>
      <c r="D10" s="4" t="s">
        <v>957</v>
      </c>
      <c r="E10" s="7" t="s">
        <v>16</v>
      </c>
      <c r="F10" s="7" t="s">
        <v>16</v>
      </c>
      <c r="G10" s="4">
        <v>1</v>
      </c>
      <c r="H10" s="4"/>
      <c r="I10" s="4">
        <v>1</v>
      </c>
      <c r="J10" s="5">
        <v>2500</v>
      </c>
      <c r="K10" s="6">
        <f t="shared" si="0"/>
        <v>2500</v>
      </c>
    </row>
    <row r="11" spans="1:11">
      <c r="A11" s="1" t="s">
        <v>15</v>
      </c>
      <c r="B11" s="161"/>
      <c r="C11" s="3" t="s">
        <v>71</v>
      </c>
      <c r="D11" s="7" t="s">
        <v>16</v>
      </c>
      <c r="E11" s="7" t="s">
        <v>16</v>
      </c>
      <c r="F11" s="7" t="s">
        <v>16</v>
      </c>
      <c r="G11" s="4">
        <v>1</v>
      </c>
      <c r="H11" s="4"/>
      <c r="I11" s="4">
        <v>1</v>
      </c>
      <c r="J11" s="5">
        <v>2500</v>
      </c>
      <c r="K11" s="6">
        <f t="shared" si="0"/>
        <v>2500</v>
      </c>
    </row>
    <row r="12" spans="1:11">
      <c r="A12" s="1" t="s">
        <v>15</v>
      </c>
      <c r="B12" s="161"/>
      <c r="C12" s="3" t="s">
        <v>362</v>
      </c>
      <c r="D12" s="7" t="s">
        <v>16</v>
      </c>
      <c r="E12" s="7" t="s">
        <v>16</v>
      </c>
      <c r="F12" s="7" t="s">
        <v>16</v>
      </c>
      <c r="G12" s="4"/>
      <c r="H12" s="4">
        <v>1</v>
      </c>
      <c r="I12" s="4">
        <v>1</v>
      </c>
      <c r="J12" s="5">
        <v>650</v>
      </c>
      <c r="K12" s="6">
        <f t="shared" si="0"/>
        <v>650</v>
      </c>
    </row>
    <row r="13" spans="1:11">
      <c r="A13" s="1" t="s">
        <v>15</v>
      </c>
      <c r="B13" s="161"/>
      <c r="C13" s="3" t="s">
        <v>362</v>
      </c>
      <c r="D13" s="7" t="s">
        <v>16</v>
      </c>
      <c r="E13" s="7" t="s">
        <v>16</v>
      </c>
      <c r="F13" s="7" t="s">
        <v>16</v>
      </c>
      <c r="G13" s="4"/>
      <c r="H13" s="4">
        <v>1</v>
      </c>
      <c r="I13" s="4">
        <v>1</v>
      </c>
      <c r="J13" s="5">
        <v>650</v>
      </c>
      <c r="K13" s="6">
        <f t="shared" si="0"/>
        <v>650</v>
      </c>
    </row>
    <row r="14" spans="1:11" ht="15.75" thickBot="1">
      <c r="A14" s="8" t="s">
        <v>15</v>
      </c>
      <c r="B14" s="210"/>
      <c r="C14" s="21" t="s">
        <v>42</v>
      </c>
      <c r="D14" s="10" t="s">
        <v>958</v>
      </c>
      <c r="E14" s="22" t="s">
        <v>16</v>
      </c>
      <c r="F14" s="22" t="s">
        <v>16</v>
      </c>
      <c r="G14" s="10">
        <v>1</v>
      </c>
      <c r="H14" s="10"/>
      <c r="I14" s="10">
        <v>1</v>
      </c>
      <c r="J14" s="23">
        <v>1200</v>
      </c>
      <c r="K14" s="29">
        <f t="shared" si="0"/>
        <v>1200</v>
      </c>
    </row>
    <row r="16" spans="1:11" ht="16.5" thickBot="1">
      <c r="A16" s="11" t="s">
        <v>21</v>
      </c>
      <c r="B16" s="11"/>
      <c r="E16" s="12"/>
      <c r="F16" s="13"/>
      <c r="G16" s="34"/>
      <c r="H16" s="34"/>
      <c r="I16" s="34"/>
    </row>
    <row r="17" spans="1:11" ht="15.75" thickBot="1">
      <c r="A17" s="15"/>
      <c r="B17" s="15"/>
      <c r="E17" s="24"/>
      <c r="F17" s="27"/>
      <c r="G17" s="130" t="s">
        <v>22</v>
      </c>
      <c r="H17" s="131"/>
      <c r="I17" s="131"/>
      <c r="J17" s="132"/>
      <c r="K17" s="16">
        <f>SUM(I6:I14)</f>
        <v>9</v>
      </c>
    </row>
    <row r="18" spans="1:11">
      <c r="A18" s="38" t="s">
        <v>15</v>
      </c>
      <c r="B18" s="133" t="s">
        <v>23</v>
      </c>
      <c r="C18" s="134"/>
      <c r="E18" s="26"/>
      <c r="F18" s="27"/>
      <c r="G18" s="135" t="s">
        <v>24</v>
      </c>
      <c r="H18" s="136"/>
      <c r="I18" s="136"/>
      <c r="J18" s="137"/>
      <c r="K18" s="18">
        <f>SUM(K6:K14)</f>
        <v>520500</v>
      </c>
    </row>
    <row r="19" spans="1:11" ht="15.75" thickBot="1">
      <c r="A19" s="19" t="s">
        <v>16</v>
      </c>
      <c r="B19" s="138" t="s">
        <v>25</v>
      </c>
      <c r="C19" s="139"/>
      <c r="E19" s="26"/>
      <c r="F19" s="27"/>
      <c r="G19" s="140" t="s">
        <v>26</v>
      </c>
      <c r="H19" s="141"/>
      <c r="I19" s="141"/>
      <c r="J19" s="141"/>
      <c r="K19" s="20">
        <f>K18*0.07</f>
        <v>36435</v>
      </c>
    </row>
  </sheetData>
  <mergeCells count="24">
    <mergeCell ref="K4:K5"/>
    <mergeCell ref="A4:A5"/>
    <mergeCell ref="B4:B5"/>
    <mergeCell ref="C4:C5"/>
    <mergeCell ref="B6:B7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  <mergeCell ref="B19:C19"/>
    <mergeCell ref="G19:J19"/>
    <mergeCell ref="G4:H4"/>
    <mergeCell ref="I4:I5"/>
    <mergeCell ref="J4:J5"/>
    <mergeCell ref="B8:B14"/>
    <mergeCell ref="G17:J17"/>
    <mergeCell ref="B18:C18"/>
    <mergeCell ref="G18:J18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30"/>
  <sheetViews>
    <sheetView workbookViewId="0">
      <selection activeCell="O12" sqref="O12"/>
    </sheetView>
  </sheetViews>
  <sheetFormatPr defaultRowHeight="15"/>
  <cols>
    <col min="1" max="1" width="5.140625" customWidth="1"/>
    <col min="2" max="2" width="9.85546875" customWidth="1"/>
    <col min="3" max="3" width="17.28515625" bestFit="1" customWidth="1"/>
    <col min="4" max="4" width="10.5703125" bestFit="1" customWidth="1"/>
    <col min="5" max="5" width="8.7109375" bestFit="1" customWidth="1"/>
    <col min="6" max="6" width="18.7109375" bestFit="1" customWidth="1"/>
    <col min="7" max="7" width="5.140625" customWidth="1"/>
    <col min="8" max="8" width="4.5703125" customWidth="1"/>
    <col min="9" max="9" width="4" customWidth="1"/>
  </cols>
  <sheetData>
    <row r="1" spans="1:11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>
      <c r="A2" s="150" t="s">
        <v>0</v>
      </c>
      <c r="B2" s="151"/>
      <c r="C2" s="151"/>
      <c r="D2" s="152"/>
      <c r="E2" s="152"/>
      <c r="F2" s="152"/>
      <c r="G2" s="152"/>
      <c r="H2" s="153" t="s">
        <v>1</v>
      </c>
      <c r="I2" s="153"/>
      <c r="J2" s="154">
        <v>42207</v>
      </c>
      <c r="K2" s="155"/>
    </row>
    <row r="3" spans="1:11">
      <c r="A3" s="142" t="s">
        <v>2</v>
      </c>
      <c r="B3" s="143"/>
      <c r="C3" s="143"/>
      <c r="D3" s="143"/>
      <c r="E3" s="143"/>
      <c r="F3" s="175" t="s">
        <v>959</v>
      </c>
      <c r="G3" s="175"/>
      <c r="H3" s="175"/>
      <c r="I3" s="175"/>
      <c r="J3" s="175"/>
      <c r="K3" s="185"/>
    </row>
    <row r="4" spans="1:11" ht="19.5" customHeight="1">
      <c r="A4" s="160" t="s">
        <v>3</v>
      </c>
      <c r="B4" s="156" t="s">
        <v>4</v>
      </c>
      <c r="C4" s="161" t="s">
        <v>5</v>
      </c>
      <c r="D4" s="161" t="s">
        <v>6</v>
      </c>
      <c r="E4" s="162" t="s">
        <v>7</v>
      </c>
      <c r="F4" s="163" t="s">
        <v>8</v>
      </c>
      <c r="G4" s="156" t="s">
        <v>9</v>
      </c>
      <c r="H4" s="156"/>
      <c r="I4" s="157" t="s">
        <v>10</v>
      </c>
      <c r="J4" s="158" t="s">
        <v>11</v>
      </c>
      <c r="K4" s="159" t="s">
        <v>12</v>
      </c>
    </row>
    <row r="5" spans="1:11">
      <c r="A5" s="160"/>
      <c r="B5" s="156"/>
      <c r="C5" s="161"/>
      <c r="D5" s="161"/>
      <c r="E5" s="162"/>
      <c r="F5" s="163"/>
      <c r="G5" s="33" t="s">
        <v>13</v>
      </c>
      <c r="H5" s="33" t="s">
        <v>14</v>
      </c>
      <c r="I5" s="157"/>
      <c r="J5" s="158"/>
      <c r="K5" s="159"/>
    </row>
    <row r="6" spans="1:11">
      <c r="A6" s="1" t="s">
        <v>15</v>
      </c>
      <c r="B6" s="156" t="s">
        <v>436</v>
      </c>
      <c r="C6" s="3" t="s">
        <v>362</v>
      </c>
      <c r="D6" s="4" t="s">
        <v>774</v>
      </c>
      <c r="E6" s="7" t="s">
        <v>16</v>
      </c>
      <c r="F6" s="7" t="s">
        <v>16</v>
      </c>
      <c r="G6" s="4">
        <v>1</v>
      </c>
      <c r="H6" s="4"/>
      <c r="I6" s="4">
        <v>1</v>
      </c>
      <c r="J6" s="5">
        <v>650</v>
      </c>
      <c r="K6" s="6">
        <f>J6*I6</f>
        <v>650</v>
      </c>
    </row>
    <row r="7" spans="1:11">
      <c r="A7" s="1" t="s">
        <v>15</v>
      </c>
      <c r="B7" s="156"/>
      <c r="C7" s="3" t="s">
        <v>362</v>
      </c>
      <c r="D7" s="4" t="s">
        <v>960</v>
      </c>
      <c r="E7" s="7" t="s">
        <v>16</v>
      </c>
      <c r="F7" s="7" t="s">
        <v>16</v>
      </c>
      <c r="G7" s="4">
        <v>1</v>
      </c>
      <c r="H7" s="4"/>
      <c r="I7" s="4">
        <v>1</v>
      </c>
      <c r="J7" s="5">
        <v>650</v>
      </c>
      <c r="K7" s="6">
        <f t="shared" ref="K7:K25" si="0">J7*I7</f>
        <v>650</v>
      </c>
    </row>
    <row r="8" spans="1:11">
      <c r="A8" s="1" t="s">
        <v>15</v>
      </c>
      <c r="B8" s="156"/>
      <c r="C8" s="3" t="s">
        <v>441</v>
      </c>
      <c r="D8" s="4" t="s">
        <v>52</v>
      </c>
      <c r="E8" s="4" t="s">
        <v>962</v>
      </c>
      <c r="F8" s="7" t="s">
        <v>16</v>
      </c>
      <c r="G8" s="4">
        <v>1</v>
      </c>
      <c r="H8" s="4"/>
      <c r="I8" s="4">
        <v>1</v>
      </c>
      <c r="J8" s="5">
        <v>15000</v>
      </c>
      <c r="K8" s="6">
        <f t="shared" si="0"/>
        <v>15000</v>
      </c>
    </row>
    <row r="9" spans="1:11">
      <c r="A9" s="1" t="s">
        <v>15</v>
      </c>
      <c r="B9" s="156" t="s">
        <v>511</v>
      </c>
      <c r="C9" s="3" t="s">
        <v>336</v>
      </c>
      <c r="D9" s="4" t="s">
        <v>32</v>
      </c>
      <c r="E9" s="7" t="s">
        <v>16</v>
      </c>
      <c r="F9" s="7" t="s">
        <v>16</v>
      </c>
      <c r="G9" s="4">
        <v>1</v>
      </c>
      <c r="H9" s="4"/>
      <c r="I9" s="4">
        <v>1</v>
      </c>
      <c r="J9" s="5">
        <v>6500</v>
      </c>
      <c r="K9" s="6">
        <f t="shared" si="0"/>
        <v>6500</v>
      </c>
    </row>
    <row r="10" spans="1:11">
      <c r="A10" s="1" t="s">
        <v>15</v>
      </c>
      <c r="B10" s="156"/>
      <c r="C10" s="3" t="s">
        <v>42</v>
      </c>
      <c r="D10" s="4" t="s">
        <v>189</v>
      </c>
      <c r="E10" s="7" t="s">
        <v>16</v>
      </c>
      <c r="F10" s="7" t="s">
        <v>16</v>
      </c>
      <c r="G10" s="4">
        <v>1</v>
      </c>
      <c r="H10" s="4"/>
      <c r="I10" s="4">
        <v>1</v>
      </c>
      <c r="J10" s="5">
        <v>1200</v>
      </c>
      <c r="K10" s="6">
        <f t="shared" si="0"/>
        <v>1200</v>
      </c>
    </row>
    <row r="11" spans="1:11">
      <c r="A11" s="1" t="s">
        <v>15</v>
      </c>
      <c r="B11" s="156"/>
      <c r="C11" s="3" t="s">
        <v>42</v>
      </c>
      <c r="D11" s="4" t="s">
        <v>32</v>
      </c>
      <c r="E11" s="7" t="s">
        <v>16</v>
      </c>
      <c r="F11" s="7" t="s">
        <v>16</v>
      </c>
      <c r="G11" s="4">
        <v>1</v>
      </c>
      <c r="H11" s="4"/>
      <c r="I11" s="4">
        <v>1</v>
      </c>
      <c r="J11" s="5">
        <v>1200</v>
      </c>
      <c r="K11" s="6">
        <f t="shared" si="0"/>
        <v>1200</v>
      </c>
    </row>
    <row r="12" spans="1:11">
      <c r="A12" s="1" t="s">
        <v>15</v>
      </c>
      <c r="B12" s="156"/>
      <c r="C12" s="3" t="s">
        <v>86</v>
      </c>
      <c r="D12" s="4" t="s">
        <v>32</v>
      </c>
      <c r="E12" s="7" t="s">
        <v>16</v>
      </c>
      <c r="F12" s="7" t="s">
        <v>16</v>
      </c>
      <c r="G12" s="4">
        <v>1</v>
      </c>
      <c r="H12" s="4"/>
      <c r="I12" s="4">
        <v>1</v>
      </c>
      <c r="J12" s="5">
        <v>30000</v>
      </c>
      <c r="K12" s="6">
        <f t="shared" si="0"/>
        <v>30000</v>
      </c>
    </row>
    <row r="13" spans="1:11">
      <c r="A13" s="1" t="s">
        <v>15</v>
      </c>
      <c r="B13" s="156"/>
      <c r="C13" s="3" t="s">
        <v>86</v>
      </c>
      <c r="D13" s="4" t="s">
        <v>32</v>
      </c>
      <c r="E13" s="7" t="s">
        <v>16</v>
      </c>
      <c r="F13" s="7" t="s">
        <v>16</v>
      </c>
      <c r="G13" s="4">
        <v>1</v>
      </c>
      <c r="H13" s="4"/>
      <c r="I13" s="4">
        <v>1</v>
      </c>
      <c r="J13" s="5">
        <v>30000</v>
      </c>
      <c r="K13" s="6">
        <f t="shared" si="0"/>
        <v>30000</v>
      </c>
    </row>
    <row r="14" spans="1:11">
      <c r="A14" s="1" t="s">
        <v>15</v>
      </c>
      <c r="B14" s="156"/>
      <c r="C14" s="3" t="s">
        <v>88</v>
      </c>
      <c r="D14" s="4" t="s">
        <v>32</v>
      </c>
      <c r="E14" s="7" t="s">
        <v>16</v>
      </c>
      <c r="F14" s="7" t="s">
        <v>16</v>
      </c>
      <c r="G14" s="4">
        <v>1</v>
      </c>
      <c r="H14" s="4"/>
      <c r="I14" s="4">
        <v>1</v>
      </c>
      <c r="J14" s="5">
        <v>4500</v>
      </c>
      <c r="K14" s="6">
        <f t="shared" si="0"/>
        <v>4500</v>
      </c>
    </row>
    <row r="15" spans="1:11">
      <c r="A15" s="1" t="s">
        <v>15</v>
      </c>
      <c r="B15" s="156" t="s">
        <v>467</v>
      </c>
      <c r="C15" s="3" t="s">
        <v>66</v>
      </c>
      <c r="D15" s="4" t="s">
        <v>67</v>
      </c>
      <c r="E15" s="4" t="s">
        <v>542</v>
      </c>
      <c r="F15" s="7" t="s">
        <v>16</v>
      </c>
      <c r="G15" s="4">
        <v>1</v>
      </c>
      <c r="H15" s="4"/>
      <c r="I15" s="4">
        <v>1</v>
      </c>
      <c r="J15" s="5">
        <v>250000</v>
      </c>
      <c r="K15" s="6">
        <f t="shared" si="0"/>
        <v>250000</v>
      </c>
    </row>
    <row r="16" spans="1:11">
      <c r="A16" s="1" t="s">
        <v>15</v>
      </c>
      <c r="B16" s="156"/>
      <c r="C16" s="3" t="s">
        <v>66</v>
      </c>
      <c r="D16" s="4" t="s">
        <v>67</v>
      </c>
      <c r="E16" s="4" t="s">
        <v>543</v>
      </c>
      <c r="F16" s="60" t="s">
        <v>963</v>
      </c>
      <c r="G16" s="4">
        <v>1</v>
      </c>
      <c r="H16" s="4"/>
      <c r="I16" s="4">
        <v>1</v>
      </c>
      <c r="J16" s="5">
        <v>250000</v>
      </c>
      <c r="K16" s="6">
        <f t="shared" si="0"/>
        <v>250000</v>
      </c>
    </row>
    <row r="17" spans="1:11">
      <c r="A17" s="1" t="s">
        <v>15</v>
      </c>
      <c r="B17" s="156"/>
      <c r="C17" s="3" t="s">
        <v>440</v>
      </c>
      <c r="D17" s="4" t="s">
        <v>196</v>
      </c>
      <c r="E17" s="4" t="s">
        <v>518</v>
      </c>
      <c r="F17" s="4">
        <v>43216909</v>
      </c>
      <c r="G17" s="4">
        <v>1</v>
      </c>
      <c r="H17" s="4"/>
      <c r="I17" s="4">
        <v>1</v>
      </c>
      <c r="J17" s="5">
        <v>250000</v>
      </c>
      <c r="K17" s="6">
        <f t="shared" si="0"/>
        <v>250000</v>
      </c>
    </row>
    <row r="18" spans="1:11">
      <c r="A18" s="1" t="s">
        <v>15</v>
      </c>
      <c r="B18" s="156"/>
      <c r="C18" s="3" t="s">
        <v>375</v>
      </c>
      <c r="D18" s="4" t="s">
        <v>32</v>
      </c>
      <c r="E18" s="7" t="s">
        <v>16</v>
      </c>
      <c r="F18" s="7" t="s">
        <v>16</v>
      </c>
      <c r="G18" s="4">
        <v>1</v>
      </c>
      <c r="H18" s="4"/>
      <c r="I18" s="4">
        <v>1</v>
      </c>
      <c r="J18" s="5">
        <v>65000</v>
      </c>
      <c r="K18" s="6">
        <f t="shared" si="0"/>
        <v>65000</v>
      </c>
    </row>
    <row r="19" spans="1:11">
      <c r="A19" s="1" t="s">
        <v>15</v>
      </c>
      <c r="B19" s="156"/>
      <c r="C19" s="3" t="s">
        <v>362</v>
      </c>
      <c r="D19" s="4" t="s">
        <v>961</v>
      </c>
      <c r="E19" s="7" t="s">
        <v>16</v>
      </c>
      <c r="F19" s="7" t="s">
        <v>16</v>
      </c>
      <c r="G19" s="4">
        <v>1</v>
      </c>
      <c r="H19" s="4">
        <v>1</v>
      </c>
      <c r="I19" s="4">
        <v>1</v>
      </c>
      <c r="J19" s="5">
        <v>650</v>
      </c>
      <c r="K19" s="6">
        <f t="shared" si="0"/>
        <v>650</v>
      </c>
    </row>
    <row r="20" spans="1:11">
      <c r="A20" s="1" t="s">
        <v>15</v>
      </c>
      <c r="B20" s="156"/>
      <c r="C20" s="3" t="s">
        <v>362</v>
      </c>
      <c r="D20" s="4" t="s">
        <v>961</v>
      </c>
      <c r="E20" s="7" t="s">
        <v>16</v>
      </c>
      <c r="F20" s="7" t="s">
        <v>16</v>
      </c>
      <c r="G20" s="4">
        <v>1</v>
      </c>
      <c r="H20" s="4">
        <v>1</v>
      </c>
      <c r="I20" s="4">
        <v>1</v>
      </c>
      <c r="J20" s="5">
        <v>650</v>
      </c>
      <c r="K20" s="6">
        <f t="shared" si="0"/>
        <v>650</v>
      </c>
    </row>
    <row r="21" spans="1:11">
      <c r="A21" s="1" t="s">
        <v>15</v>
      </c>
      <c r="B21" s="156"/>
      <c r="C21" s="3" t="s">
        <v>71</v>
      </c>
      <c r="D21" s="4" t="s">
        <v>965</v>
      </c>
      <c r="E21" s="7" t="s">
        <v>16</v>
      </c>
      <c r="F21" s="7" t="s">
        <v>16</v>
      </c>
      <c r="G21" s="4">
        <v>1</v>
      </c>
      <c r="H21" s="4"/>
      <c r="I21" s="4">
        <v>1</v>
      </c>
      <c r="J21" s="5">
        <v>2500</v>
      </c>
      <c r="K21" s="6">
        <f t="shared" si="0"/>
        <v>2500</v>
      </c>
    </row>
    <row r="22" spans="1:11">
      <c r="A22" s="1" t="s">
        <v>15</v>
      </c>
      <c r="B22" s="156"/>
      <c r="C22" s="3" t="s">
        <v>336</v>
      </c>
      <c r="D22" s="4" t="s">
        <v>32</v>
      </c>
      <c r="E22" s="7" t="s">
        <v>16</v>
      </c>
      <c r="F22" s="7" t="s">
        <v>16</v>
      </c>
      <c r="G22" s="4">
        <v>1</v>
      </c>
      <c r="H22" s="4"/>
      <c r="I22" s="4">
        <v>1</v>
      </c>
      <c r="J22" s="5">
        <v>6500</v>
      </c>
      <c r="K22" s="6">
        <f t="shared" si="0"/>
        <v>6500</v>
      </c>
    </row>
    <row r="23" spans="1:11">
      <c r="A23" s="1" t="s">
        <v>15</v>
      </c>
      <c r="B23" s="156"/>
      <c r="C23" s="3" t="s">
        <v>66</v>
      </c>
      <c r="D23" s="4" t="s">
        <v>196</v>
      </c>
      <c r="E23" s="7" t="s">
        <v>16</v>
      </c>
      <c r="F23" s="7" t="s">
        <v>16</v>
      </c>
      <c r="G23" s="4"/>
      <c r="H23" s="4">
        <v>1</v>
      </c>
      <c r="I23" s="4">
        <v>1</v>
      </c>
      <c r="J23" s="5">
        <v>250000</v>
      </c>
      <c r="K23" s="6">
        <f t="shared" si="0"/>
        <v>250000</v>
      </c>
    </row>
    <row r="24" spans="1:11">
      <c r="A24" s="1" t="s">
        <v>15</v>
      </c>
      <c r="B24" s="156"/>
      <c r="C24" s="3" t="s">
        <v>375</v>
      </c>
      <c r="D24" s="4" t="s">
        <v>32</v>
      </c>
      <c r="E24" s="7" t="s">
        <v>16</v>
      </c>
      <c r="F24" s="7" t="s">
        <v>16</v>
      </c>
      <c r="G24" s="4">
        <v>1</v>
      </c>
      <c r="H24" s="4"/>
      <c r="I24" s="4">
        <v>1</v>
      </c>
      <c r="J24" s="5">
        <v>65000</v>
      </c>
      <c r="K24" s="6">
        <f t="shared" si="0"/>
        <v>65000</v>
      </c>
    </row>
    <row r="25" spans="1:11" ht="15.75" thickBot="1">
      <c r="A25" s="8" t="s">
        <v>15</v>
      </c>
      <c r="B25" s="183"/>
      <c r="C25" s="21" t="s">
        <v>964</v>
      </c>
      <c r="D25" s="10" t="s">
        <v>32</v>
      </c>
      <c r="E25" s="22" t="s">
        <v>16</v>
      </c>
      <c r="F25" s="22" t="s">
        <v>16</v>
      </c>
      <c r="G25" s="10">
        <v>1</v>
      </c>
      <c r="H25" s="10"/>
      <c r="I25" s="10">
        <v>1</v>
      </c>
      <c r="J25" s="23">
        <v>4500</v>
      </c>
      <c r="K25" s="29">
        <f t="shared" si="0"/>
        <v>4500</v>
      </c>
    </row>
    <row r="27" spans="1:11" ht="16.5" thickBot="1">
      <c r="A27" s="11" t="s">
        <v>21</v>
      </c>
      <c r="B27" s="11"/>
      <c r="E27" s="12"/>
      <c r="F27" s="13"/>
      <c r="G27" s="34"/>
      <c r="H27" s="34"/>
      <c r="I27" s="34"/>
    </row>
    <row r="28" spans="1:11" ht="15.75" thickBot="1">
      <c r="A28" s="15"/>
      <c r="B28" s="15"/>
      <c r="E28" s="24"/>
      <c r="F28" s="27"/>
      <c r="G28" s="130" t="s">
        <v>22</v>
      </c>
      <c r="H28" s="131"/>
      <c r="I28" s="131"/>
      <c r="J28" s="132"/>
      <c r="K28" s="16">
        <f>SUM(I6:I25)</f>
        <v>20</v>
      </c>
    </row>
    <row r="29" spans="1:11">
      <c r="A29" s="38" t="s">
        <v>15</v>
      </c>
      <c r="B29" s="133" t="s">
        <v>23</v>
      </c>
      <c r="C29" s="134"/>
      <c r="E29" s="26"/>
      <c r="F29" s="27"/>
      <c r="G29" s="135" t="s">
        <v>24</v>
      </c>
      <c r="H29" s="136"/>
      <c r="I29" s="136"/>
      <c r="J29" s="137"/>
      <c r="K29" s="18">
        <f>SUM(K6:K25)</f>
        <v>1234500</v>
      </c>
    </row>
    <row r="30" spans="1:11" ht="15.75" thickBot="1">
      <c r="A30" s="19" t="s">
        <v>16</v>
      </c>
      <c r="B30" s="138" t="s">
        <v>25</v>
      </c>
      <c r="C30" s="139"/>
      <c r="E30" s="26"/>
      <c r="F30" s="27"/>
      <c r="G30" s="140" t="s">
        <v>26</v>
      </c>
      <c r="H30" s="141"/>
      <c r="I30" s="141"/>
      <c r="J30" s="141"/>
      <c r="K30" s="20">
        <f>K29*0.07</f>
        <v>86415.000000000015</v>
      </c>
    </row>
  </sheetData>
  <mergeCells count="25">
    <mergeCell ref="B30:C30"/>
    <mergeCell ref="G30:J30"/>
    <mergeCell ref="G4:H4"/>
    <mergeCell ref="I4:I5"/>
    <mergeCell ref="J4:J5"/>
    <mergeCell ref="B6:B8"/>
    <mergeCell ref="B9:B14"/>
    <mergeCell ref="B15:B25"/>
    <mergeCell ref="G28:J28"/>
    <mergeCell ref="B29:C29"/>
    <mergeCell ref="G29:J29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30"/>
  <sheetViews>
    <sheetView workbookViewId="0">
      <selection activeCell="O2" sqref="O2"/>
    </sheetView>
  </sheetViews>
  <sheetFormatPr defaultRowHeight="15"/>
  <cols>
    <col min="1" max="1" width="5.42578125" customWidth="1"/>
    <col min="2" max="2" width="9.7109375" customWidth="1"/>
    <col min="3" max="3" width="20" bestFit="1" customWidth="1"/>
    <col min="4" max="4" width="10.5703125" bestFit="1" customWidth="1"/>
    <col min="5" max="5" width="9.85546875" bestFit="1" customWidth="1"/>
    <col min="6" max="6" width="19.140625" bestFit="1" customWidth="1"/>
    <col min="7" max="7" width="4.140625" customWidth="1"/>
    <col min="8" max="8" width="4" customWidth="1"/>
    <col min="9" max="9" width="3.5703125" customWidth="1"/>
  </cols>
  <sheetData>
    <row r="1" spans="1:11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>
      <c r="A2" s="150" t="s">
        <v>0</v>
      </c>
      <c r="B2" s="151"/>
      <c r="C2" s="151"/>
      <c r="D2" s="152"/>
      <c r="E2" s="152"/>
      <c r="F2" s="152"/>
      <c r="G2" s="152"/>
      <c r="H2" s="153" t="s">
        <v>1</v>
      </c>
      <c r="I2" s="153"/>
      <c r="J2" s="154">
        <v>42201</v>
      </c>
      <c r="K2" s="155"/>
    </row>
    <row r="3" spans="1:11">
      <c r="A3" s="142" t="s">
        <v>2</v>
      </c>
      <c r="B3" s="143"/>
      <c r="C3" s="143"/>
      <c r="D3" s="143"/>
      <c r="E3" s="143"/>
      <c r="F3" s="175" t="s">
        <v>966</v>
      </c>
      <c r="G3" s="175"/>
      <c r="H3" s="175"/>
      <c r="I3" s="175"/>
      <c r="J3" s="175"/>
      <c r="K3" s="185"/>
    </row>
    <row r="4" spans="1:11" ht="24.75" customHeight="1">
      <c r="A4" s="160" t="s">
        <v>3</v>
      </c>
      <c r="B4" s="156" t="s">
        <v>4</v>
      </c>
      <c r="C4" s="161" t="s">
        <v>5</v>
      </c>
      <c r="D4" s="161" t="s">
        <v>6</v>
      </c>
      <c r="E4" s="162" t="s">
        <v>7</v>
      </c>
      <c r="F4" s="163" t="s">
        <v>8</v>
      </c>
      <c r="G4" s="156" t="s">
        <v>9</v>
      </c>
      <c r="H4" s="156"/>
      <c r="I4" s="157" t="s">
        <v>10</v>
      </c>
      <c r="J4" s="158" t="s">
        <v>11</v>
      </c>
      <c r="K4" s="159" t="s">
        <v>12</v>
      </c>
    </row>
    <row r="5" spans="1:11">
      <c r="A5" s="160"/>
      <c r="B5" s="156"/>
      <c r="C5" s="161"/>
      <c r="D5" s="161"/>
      <c r="E5" s="162"/>
      <c r="F5" s="163"/>
      <c r="G5" s="33" t="s">
        <v>13</v>
      </c>
      <c r="H5" s="33" t="s">
        <v>14</v>
      </c>
      <c r="I5" s="157"/>
      <c r="J5" s="158"/>
      <c r="K5" s="159"/>
    </row>
    <row r="6" spans="1:11">
      <c r="A6" s="1" t="s">
        <v>15</v>
      </c>
      <c r="B6" s="213" t="s">
        <v>351</v>
      </c>
      <c r="C6" s="3" t="s">
        <v>362</v>
      </c>
      <c r="D6" s="4" t="s">
        <v>189</v>
      </c>
      <c r="E6" s="7" t="s">
        <v>16</v>
      </c>
      <c r="F6" s="4">
        <v>167074</v>
      </c>
      <c r="G6" s="4">
        <v>1</v>
      </c>
      <c r="H6" s="4"/>
      <c r="I6" s="4">
        <v>1</v>
      </c>
      <c r="J6" s="5">
        <v>650</v>
      </c>
      <c r="K6" s="6">
        <f>J6*I6</f>
        <v>650</v>
      </c>
    </row>
    <row r="7" spans="1:11">
      <c r="A7" s="1" t="s">
        <v>15</v>
      </c>
      <c r="B7" s="213"/>
      <c r="C7" s="3" t="s">
        <v>71</v>
      </c>
      <c r="D7" s="4" t="s">
        <v>439</v>
      </c>
      <c r="E7" s="7" t="s">
        <v>16</v>
      </c>
      <c r="F7" s="7" t="s">
        <v>16</v>
      </c>
      <c r="G7" s="4">
        <v>1</v>
      </c>
      <c r="H7" s="4"/>
      <c r="I7" s="4">
        <v>1</v>
      </c>
      <c r="J7" s="5">
        <v>2500</v>
      </c>
      <c r="K7" s="6">
        <f t="shared" ref="K7:K25" si="0">J7*I7</f>
        <v>2500</v>
      </c>
    </row>
    <row r="8" spans="1:11">
      <c r="A8" s="1" t="s">
        <v>15</v>
      </c>
      <c r="B8" s="213"/>
      <c r="C8" s="3" t="s">
        <v>480</v>
      </c>
      <c r="D8" s="4" t="s">
        <v>189</v>
      </c>
      <c r="E8" s="7" t="s">
        <v>16</v>
      </c>
      <c r="F8" s="7" t="s">
        <v>16</v>
      </c>
      <c r="G8" s="4">
        <v>1</v>
      </c>
      <c r="H8" s="4"/>
      <c r="I8" s="4">
        <v>1</v>
      </c>
      <c r="J8" s="5">
        <v>10000</v>
      </c>
      <c r="K8" s="6">
        <f t="shared" si="0"/>
        <v>10000</v>
      </c>
    </row>
    <row r="9" spans="1:11">
      <c r="A9" s="1" t="s">
        <v>15</v>
      </c>
      <c r="B9" s="213"/>
      <c r="C9" s="3" t="s">
        <v>248</v>
      </c>
      <c r="D9" s="4" t="s">
        <v>408</v>
      </c>
      <c r="E9" s="7" t="s">
        <v>16</v>
      </c>
      <c r="F9" s="4" t="s">
        <v>969</v>
      </c>
      <c r="G9" s="4">
        <v>1</v>
      </c>
      <c r="H9" s="4"/>
      <c r="I9" s="4">
        <v>1</v>
      </c>
      <c r="J9" s="5">
        <v>45000</v>
      </c>
      <c r="K9" s="6">
        <f t="shared" si="0"/>
        <v>45000</v>
      </c>
    </row>
    <row r="10" spans="1:11">
      <c r="A10" s="1" t="s">
        <v>15</v>
      </c>
      <c r="B10" s="213"/>
      <c r="C10" s="3" t="s">
        <v>362</v>
      </c>
      <c r="D10" s="4" t="s">
        <v>967</v>
      </c>
      <c r="E10" s="7" t="s">
        <v>16</v>
      </c>
      <c r="F10" s="4">
        <v>1405062040210</v>
      </c>
      <c r="G10" s="4">
        <v>1</v>
      </c>
      <c r="H10" s="4"/>
      <c r="I10" s="4">
        <v>1</v>
      </c>
      <c r="J10" s="5">
        <v>650</v>
      </c>
      <c r="K10" s="6">
        <f t="shared" si="0"/>
        <v>650</v>
      </c>
    </row>
    <row r="11" spans="1:11">
      <c r="A11" s="1" t="s">
        <v>15</v>
      </c>
      <c r="B11" s="213"/>
      <c r="C11" s="3" t="s">
        <v>317</v>
      </c>
      <c r="D11" s="4" t="s">
        <v>61</v>
      </c>
      <c r="E11" s="4" t="s">
        <v>968</v>
      </c>
      <c r="F11" s="7" t="s">
        <v>16</v>
      </c>
      <c r="G11" s="4">
        <v>1</v>
      </c>
      <c r="H11" s="4"/>
      <c r="I11" s="4">
        <v>1</v>
      </c>
      <c r="J11" s="5">
        <v>52000</v>
      </c>
      <c r="K11" s="6">
        <f t="shared" si="0"/>
        <v>52000</v>
      </c>
    </row>
    <row r="12" spans="1:11">
      <c r="A12" s="1" t="s">
        <v>15</v>
      </c>
      <c r="B12" s="213"/>
      <c r="C12" s="3" t="s">
        <v>18</v>
      </c>
      <c r="D12" s="4" t="s">
        <v>481</v>
      </c>
      <c r="E12" s="7" t="s">
        <v>16</v>
      </c>
      <c r="F12" s="7" t="s">
        <v>16</v>
      </c>
      <c r="G12" s="4">
        <v>1</v>
      </c>
      <c r="H12" s="4"/>
      <c r="I12" s="4">
        <v>1</v>
      </c>
      <c r="J12" s="5">
        <v>2500</v>
      </c>
      <c r="K12" s="6">
        <f t="shared" si="0"/>
        <v>2500</v>
      </c>
    </row>
    <row r="13" spans="1:11">
      <c r="A13" s="1" t="s">
        <v>15</v>
      </c>
      <c r="B13" s="213"/>
      <c r="C13" s="3" t="s">
        <v>18</v>
      </c>
      <c r="D13" s="4" t="s">
        <v>32</v>
      </c>
      <c r="E13" s="7" t="s">
        <v>16</v>
      </c>
      <c r="F13" s="7" t="s">
        <v>16</v>
      </c>
      <c r="G13" s="4">
        <v>1</v>
      </c>
      <c r="H13" s="4"/>
      <c r="I13" s="4">
        <v>1</v>
      </c>
      <c r="J13" s="5">
        <v>2500</v>
      </c>
      <c r="K13" s="6">
        <f t="shared" si="0"/>
        <v>2500</v>
      </c>
    </row>
    <row r="14" spans="1:11">
      <c r="A14" s="1" t="s">
        <v>15</v>
      </c>
      <c r="B14" s="213"/>
      <c r="C14" s="3" t="s">
        <v>42</v>
      </c>
      <c r="D14" s="4" t="s">
        <v>189</v>
      </c>
      <c r="E14" s="7" t="s">
        <v>16</v>
      </c>
      <c r="F14" s="7" t="s">
        <v>16</v>
      </c>
      <c r="G14" s="4">
        <v>1</v>
      </c>
      <c r="H14" s="4"/>
      <c r="I14" s="4">
        <v>1</v>
      </c>
      <c r="J14" s="5">
        <v>1200</v>
      </c>
      <c r="K14" s="6">
        <f t="shared" si="0"/>
        <v>1200</v>
      </c>
    </row>
    <row r="15" spans="1:11">
      <c r="A15" s="1" t="s">
        <v>15</v>
      </c>
      <c r="B15" s="213"/>
      <c r="C15" s="3" t="s">
        <v>66</v>
      </c>
      <c r="D15" s="4" t="s">
        <v>196</v>
      </c>
      <c r="E15" s="4" t="s">
        <v>541</v>
      </c>
      <c r="F15" s="4">
        <v>91010592</v>
      </c>
      <c r="G15" s="4">
        <v>1</v>
      </c>
      <c r="H15" s="4"/>
      <c r="I15" s="4">
        <v>1</v>
      </c>
      <c r="J15" s="5">
        <v>250000</v>
      </c>
      <c r="K15" s="6">
        <f t="shared" si="0"/>
        <v>250000</v>
      </c>
    </row>
    <row r="16" spans="1:11">
      <c r="A16" s="1" t="s">
        <v>15</v>
      </c>
      <c r="B16" s="213"/>
      <c r="C16" s="3" t="s">
        <v>440</v>
      </c>
      <c r="D16" s="4" t="s">
        <v>196</v>
      </c>
      <c r="E16" s="4" t="s">
        <v>653</v>
      </c>
      <c r="F16" s="4">
        <v>20013705998</v>
      </c>
      <c r="G16" s="4">
        <v>1</v>
      </c>
      <c r="H16" s="4"/>
      <c r="I16" s="4">
        <v>1</v>
      </c>
      <c r="J16" s="5">
        <v>250000</v>
      </c>
      <c r="K16" s="6">
        <f t="shared" si="0"/>
        <v>250000</v>
      </c>
    </row>
    <row r="17" spans="1:11">
      <c r="A17" s="1" t="s">
        <v>15</v>
      </c>
      <c r="B17" s="213"/>
      <c r="C17" s="3" t="s">
        <v>42</v>
      </c>
      <c r="D17" s="4" t="s">
        <v>189</v>
      </c>
      <c r="E17" s="7" t="s">
        <v>16</v>
      </c>
      <c r="F17" s="7" t="s">
        <v>16</v>
      </c>
      <c r="G17" s="4">
        <v>1</v>
      </c>
      <c r="H17" s="4"/>
      <c r="I17" s="4">
        <v>1</v>
      </c>
      <c r="J17" s="5">
        <v>1200</v>
      </c>
      <c r="K17" s="6">
        <f t="shared" si="0"/>
        <v>1200</v>
      </c>
    </row>
    <row r="18" spans="1:11">
      <c r="A18" s="1" t="s">
        <v>15</v>
      </c>
      <c r="B18" s="213"/>
      <c r="C18" s="3" t="s">
        <v>336</v>
      </c>
      <c r="D18" s="4" t="s">
        <v>32</v>
      </c>
      <c r="E18" s="7" t="s">
        <v>16</v>
      </c>
      <c r="F18" s="7" t="s">
        <v>16</v>
      </c>
      <c r="G18" s="4">
        <v>1</v>
      </c>
      <c r="H18" s="4"/>
      <c r="I18" s="4">
        <v>1</v>
      </c>
      <c r="J18" s="5">
        <v>6500</v>
      </c>
      <c r="K18" s="6">
        <f t="shared" si="0"/>
        <v>6500</v>
      </c>
    </row>
    <row r="19" spans="1:11">
      <c r="A19" s="1" t="s">
        <v>15</v>
      </c>
      <c r="B19" s="213"/>
      <c r="C19" s="3" t="s">
        <v>970</v>
      </c>
      <c r="D19" s="4" t="s">
        <v>32</v>
      </c>
      <c r="E19" s="7" t="s">
        <v>16</v>
      </c>
      <c r="F19" s="7" t="s">
        <v>16</v>
      </c>
      <c r="G19" s="4">
        <v>1</v>
      </c>
      <c r="H19" s="4"/>
      <c r="I19" s="4">
        <v>1</v>
      </c>
      <c r="J19" s="5">
        <v>65000</v>
      </c>
      <c r="K19" s="6">
        <f t="shared" si="0"/>
        <v>65000</v>
      </c>
    </row>
    <row r="20" spans="1:11">
      <c r="A20" s="1" t="s">
        <v>15</v>
      </c>
      <c r="B20" s="213"/>
      <c r="C20" s="3" t="s">
        <v>336</v>
      </c>
      <c r="D20" s="4" t="s">
        <v>339</v>
      </c>
      <c r="E20" s="7" t="s">
        <v>16</v>
      </c>
      <c r="F20" s="7" t="s">
        <v>16</v>
      </c>
      <c r="G20" s="4">
        <v>1</v>
      </c>
      <c r="H20" s="4"/>
      <c r="I20" s="4">
        <v>1</v>
      </c>
      <c r="J20" s="5">
        <v>6500</v>
      </c>
      <c r="K20" s="6">
        <f t="shared" si="0"/>
        <v>6500</v>
      </c>
    </row>
    <row r="21" spans="1:11">
      <c r="A21" s="1" t="s">
        <v>15</v>
      </c>
      <c r="B21" s="213"/>
      <c r="C21" s="3" t="s">
        <v>246</v>
      </c>
      <c r="D21" s="4" t="s">
        <v>32</v>
      </c>
      <c r="E21" s="7" t="s">
        <v>16</v>
      </c>
      <c r="F21" s="7" t="s">
        <v>16</v>
      </c>
      <c r="G21" s="4">
        <v>1</v>
      </c>
      <c r="H21" s="4"/>
      <c r="I21" s="4">
        <v>1</v>
      </c>
      <c r="J21" s="5">
        <v>45000</v>
      </c>
      <c r="K21" s="6">
        <f t="shared" si="0"/>
        <v>45000</v>
      </c>
    </row>
    <row r="22" spans="1:11">
      <c r="A22" s="1" t="s">
        <v>15</v>
      </c>
      <c r="B22" s="213"/>
      <c r="C22" s="3" t="s">
        <v>971</v>
      </c>
      <c r="D22" s="4" t="s">
        <v>32</v>
      </c>
      <c r="E22" s="7" t="s">
        <v>16</v>
      </c>
      <c r="F22" s="7" t="s">
        <v>16</v>
      </c>
      <c r="G22" s="4">
        <v>1</v>
      </c>
      <c r="H22" s="4"/>
      <c r="I22" s="4">
        <v>1</v>
      </c>
      <c r="J22" s="5">
        <v>14000</v>
      </c>
      <c r="K22" s="6">
        <f t="shared" si="0"/>
        <v>14000</v>
      </c>
    </row>
    <row r="23" spans="1:11">
      <c r="A23" s="1" t="s">
        <v>15</v>
      </c>
      <c r="B23" s="213" t="s">
        <v>335</v>
      </c>
      <c r="C23" s="3" t="s">
        <v>336</v>
      </c>
      <c r="D23" s="4" t="s">
        <v>32</v>
      </c>
      <c r="E23" s="7" t="s">
        <v>16</v>
      </c>
      <c r="F23" s="7" t="s">
        <v>16</v>
      </c>
      <c r="G23" s="4"/>
      <c r="H23" s="4">
        <v>1</v>
      </c>
      <c r="I23" s="4">
        <v>1</v>
      </c>
      <c r="J23" s="5">
        <v>6500</v>
      </c>
      <c r="K23" s="6">
        <f t="shared" si="0"/>
        <v>6500</v>
      </c>
    </row>
    <row r="24" spans="1:11">
      <c r="A24" s="1" t="s">
        <v>15</v>
      </c>
      <c r="B24" s="213"/>
      <c r="C24" s="3" t="s">
        <v>352</v>
      </c>
      <c r="D24" s="4" t="s">
        <v>32</v>
      </c>
      <c r="E24" s="7" t="s">
        <v>16</v>
      </c>
      <c r="F24" s="7" t="s">
        <v>16</v>
      </c>
      <c r="G24" s="4">
        <v>1</v>
      </c>
      <c r="H24" s="4"/>
      <c r="I24" s="4">
        <v>1</v>
      </c>
      <c r="J24" s="5">
        <v>1100</v>
      </c>
      <c r="K24" s="6">
        <f t="shared" si="0"/>
        <v>1100</v>
      </c>
    </row>
    <row r="25" spans="1:11" ht="15.75" thickBot="1">
      <c r="A25" s="8" t="s">
        <v>15</v>
      </c>
      <c r="B25" s="214"/>
      <c r="C25" s="21" t="s">
        <v>86</v>
      </c>
      <c r="D25" s="10" t="s">
        <v>32</v>
      </c>
      <c r="E25" s="22" t="s">
        <v>16</v>
      </c>
      <c r="F25" s="22" t="s">
        <v>16</v>
      </c>
      <c r="G25" s="10">
        <v>1</v>
      </c>
      <c r="H25" s="10"/>
      <c r="I25" s="4">
        <v>1</v>
      </c>
      <c r="J25" s="23">
        <v>30000</v>
      </c>
      <c r="K25" s="6">
        <f t="shared" si="0"/>
        <v>30000</v>
      </c>
    </row>
    <row r="27" spans="1:11" ht="16.5" thickBot="1">
      <c r="A27" s="11" t="s">
        <v>21</v>
      </c>
      <c r="B27" s="11"/>
      <c r="E27" s="12"/>
      <c r="F27" s="13"/>
      <c r="G27" s="34"/>
      <c r="H27" s="34"/>
      <c r="I27" s="34"/>
    </row>
    <row r="28" spans="1:11" ht="15.75" thickBot="1">
      <c r="A28" s="15"/>
      <c r="B28" s="15"/>
      <c r="E28" s="24"/>
      <c r="F28" s="27"/>
      <c r="G28" s="130" t="s">
        <v>22</v>
      </c>
      <c r="H28" s="131"/>
      <c r="I28" s="131"/>
      <c r="J28" s="132"/>
      <c r="K28" s="16">
        <f>SUM(I6:I25)</f>
        <v>20</v>
      </c>
    </row>
    <row r="29" spans="1:11">
      <c r="A29" s="38" t="s">
        <v>15</v>
      </c>
      <c r="B29" s="133" t="s">
        <v>23</v>
      </c>
      <c r="C29" s="134"/>
      <c r="E29" s="26"/>
      <c r="F29" s="27"/>
      <c r="G29" s="135" t="s">
        <v>24</v>
      </c>
      <c r="H29" s="136"/>
      <c r="I29" s="136"/>
      <c r="J29" s="137"/>
      <c r="K29" s="18">
        <f>SUM(K6:K25)</f>
        <v>792800</v>
      </c>
    </row>
    <row r="30" spans="1:11" ht="15.75" thickBot="1">
      <c r="A30" s="19" t="s">
        <v>16</v>
      </c>
      <c r="B30" s="138" t="s">
        <v>25</v>
      </c>
      <c r="C30" s="139"/>
      <c r="E30" s="26"/>
      <c r="F30" s="27"/>
      <c r="G30" s="140" t="s">
        <v>26</v>
      </c>
      <c r="H30" s="141"/>
      <c r="I30" s="141"/>
      <c r="J30" s="141"/>
      <c r="K30" s="20">
        <f>K29*0.07</f>
        <v>55496.000000000007</v>
      </c>
    </row>
  </sheetData>
  <mergeCells count="24">
    <mergeCell ref="B30:C30"/>
    <mergeCell ref="G30:J30"/>
    <mergeCell ref="B6:B22"/>
    <mergeCell ref="B23:B25"/>
    <mergeCell ref="G28:J28"/>
    <mergeCell ref="B29:C29"/>
    <mergeCell ref="G29:J29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rintOptions horizontalCentered="1" verticalCentered="1"/>
  <pageMargins left="0.2" right="0.2" top="0.25" bottom="0.25" header="0.3" footer="0.3"/>
  <pageSetup orientation="portrait" horizontalDpi="300" verticalDpi="30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K30"/>
  <sheetViews>
    <sheetView workbookViewId="0">
      <selection activeCell="O2" sqref="O2"/>
    </sheetView>
  </sheetViews>
  <sheetFormatPr defaultRowHeight="15"/>
  <cols>
    <col min="1" max="1" width="5" customWidth="1"/>
    <col min="2" max="2" width="9.28515625" customWidth="1"/>
    <col min="3" max="3" width="20" bestFit="1" customWidth="1"/>
    <col min="4" max="4" width="10.5703125" bestFit="1" customWidth="1"/>
    <col min="5" max="5" width="8.28515625" bestFit="1" customWidth="1"/>
    <col min="6" max="6" width="10.42578125" bestFit="1" customWidth="1"/>
    <col min="7" max="7" width="5" customWidth="1"/>
    <col min="8" max="8" width="5.5703125" customWidth="1"/>
    <col min="9" max="9" width="3.85546875" customWidth="1"/>
    <col min="11" max="11" width="9.5703125" bestFit="1" customWidth="1"/>
  </cols>
  <sheetData>
    <row r="1" spans="1:11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>
      <c r="A2" s="150" t="s">
        <v>0</v>
      </c>
      <c r="B2" s="151"/>
      <c r="C2" s="151"/>
      <c r="D2" s="152"/>
      <c r="E2" s="152"/>
      <c r="F2" s="152"/>
      <c r="G2" s="152"/>
      <c r="H2" s="153" t="s">
        <v>1</v>
      </c>
      <c r="I2" s="153"/>
      <c r="J2" s="154">
        <v>42199</v>
      </c>
      <c r="K2" s="155"/>
    </row>
    <row r="3" spans="1:11">
      <c r="A3" s="142" t="s">
        <v>2</v>
      </c>
      <c r="B3" s="143"/>
      <c r="C3" s="143"/>
      <c r="D3" s="143"/>
      <c r="E3" s="143"/>
      <c r="F3" s="175" t="s">
        <v>972</v>
      </c>
      <c r="G3" s="175"/>
      <c r="H3" s="175"/>
      <c r="I3" s="175"/>
      <c r="J3" s="175"/>
      <c r="K3" s="185"/>
    </row>
    <row r="4" spans="1:11" ht="22.5" customHeight="1">
      <c r="A4" s="160" t="s">
        <v>3</v>
      </c>
      <c r="B4" s="156" t="s">
        <v>4</v>
      </c>
      <c r="C4" s="161" t="s">
        <v>5</v>
      </c>
      <c r="D4" s="161" t="s">
        <v>6</v>
      </c>
      <c r="E4" s="162" t="s">
        <v>7</v>
      </c>
      <c r="F4" s="163" t="s">
        <v>8</v>
      </c>
      <c r="G4" s="156" t="s">
        <v>9</v>
      </c>
      <c r="H4" s="156"/>
      <c r="I4" s="157" t="s">
        <v>10</v>
      </c>
      <c r="J4" s="158" t="s">
        <v>11</v>
      </c>
      <c r="K4" s="159" t="s">
        <v>12</v>
      </c>
    </row>
    <row r="5" spans="1:11">
      <c r="A5" s="160"/>
      <c r="B5" s="156"/>
      <c r="C5" s="161"/>
      <c r="D5" s="161"/>
      <c r="E5" s="162"/>
      <c r="F5" s="163"/>
      <c r="G5" s="33" t="s">
        <v>13</v>
      </c>
      <c r="H5" s="33" t="s">
        <v>14</v>
      </c>
      <c r="I5" s="157"/>
      <c r="J5" s="158"/>
      <c r="K5" s="159"/>
    </row>
    <row r="6" spans="1:11">
      <c r="A6" s="1" t="s">
        <v>15</v>
      </c>
      <c r="B6" s="161" t="s">
        <v>335</v>
      </c>
      <c r="C6" s="3" t="s">
        <v>18</v>
      </c>
      <c r="D6" s="4" t="s">
        <v>356</v>
      </c>
      <c r="E6" s="47" t="s">
        <v>16</v>
      </c>
      <c r="F6" s="47" t="s">
        <v>16</v>
      </c>
      <c r="G6" s="4">
        <v>1</v>
      </c>
      <c r="H6" s="4"/>
      <c r="I6" s="4">
        <v>1</v>
      </c>
      <c r="J6" s="5">
        <v>2500</v>
      </c>
      <c r="K6" s="6">
        <f>J6*I6</f>
        <v>2500</v>
      </c>
    </row>
    <row r="7" spans="1:11">
      <c r="A7" s="1" t="s">
        <v>15</v>
      </c>
      <c r="B7" s="161"/>
      <c r="C7" s="3" t="s">
        <v>71</v>
      </c>
      <c r="D7" s="4" t="s">
        <v>457</v>
      </c>
      <c r="E7" s="47" t="s">
        <v>16</v>
      </c>
      <c r="F7" s="47" t="s">
        <v>16</v>
      </c>
      <c r="G7" s="4">
        <v>1</v>
      </c>
      <c r="H7" s="4"/>
      <c r="I7" s="4">
        <v>1</v>
      </c>
      <c r="J7" s="5">
        <v>2500</v>
      </c>
      <c r="K7" s="6">
        <f t="shared" ref="K7:K25" si="0">J7*I7</f>
        <v>2500</v>
      </c>
    </row>
    <row r="8" spans="1:11">
      <c r="A8" s="1" t="s">
        <v>15</v>
      </c>
      <c r="B8" s="161"/>
      <c r="C8" s="3" t="s">
        <v>362</v>
      </c>
      <c r="D8" s="4" t="s">
        <v>32</v>
      </c>
      <c r="E8" s="47" t="s">
        <v>16</v>
      </c>
      <c r="F8" s="47" t="s">
        <v>16</v>
      </c>
      <c r="G8" s="4">
        <v>1</v>
      </c>
      <c r="H8" s="4"/>
      <c r="I8" s="4">
        <v>1</v>
      </c>
      <c r="J8" s="5">
        <v>650</v>
      </c>
      <c r="K8" s="6">
        <f t="shared" si="0"/>
        <v>650</v>
      </c>
    </row>
    <row r="9" spans="1:11">
      <c r="A9" s="1" t="s">
        <v>15</v>
      </c>
      <c r="B9" s="161"/>
      <c r="C9" s="3" t="s">
        <v>42</v>
      </c>
      <c r="D9" s="4" t="s">
        <v>189</v>
      </c>
      <c r="E9" s="47" t="s">
        <v>16</v>
      </c>
      <c r="F9" s="47" t="s">
        <v>16</v>
      </c>
      <c r="G9" s="4">
        <v>1</v>
      </c>
      <c r="H9" s="4"/>
      <c r="I9" s="4">
        <v>1</v>
      </c>
      <c r="J9" s="5">
        <v>1200</v>
      </c>
      <c r="K9" s="6">
        <f t="shared" si="0"/>
        <v>1200</v>
      </c>
    </row>
    <row r="10" spans="1:11">
      <c r="A10" s="1" t="s">
        <v>15</v>
      </c>
      <c r="B10" s="161"/>
      <c r="C10" s="3" t="s">
        <v>336</v>
      </c>
      <c r="D10" s="4" t="s">
        <v>32</v>
      </c>
      <c r="E10" s="47" t="s">
        <v>16</v>
      </c>
      <c r="F10" s="47" t="s">
        <v>16</v>
      </c>
      <c r="G10" s="4">
        <v>1</v>
      </c>
      <c r="H10" s="4"/>
      <c r="I10" s="4">
        <v>1</v>
      </c>
      <c r="J10" s="5">
        <v>6500</v>
      </c>
      <c r="K10" s="6">
        <f t="shared" si="0"/>
        <v>6500</v>
      </c>
    </row>
    <row r="11" spans="1:11">
      <c r="A11" s="1" t="s">
        <v>15</v>
      </c>
      <c r="B11" s="161"/>
      <c r="C11" s="3" t="s">
        <v>336</v>
      </c>
      <c r="D11" s="4" t="s">
        <v>32</v>
      </c>
      <c r="E11" s="47" t="s">
        <v>16</v>
      </c>
      <c r="F11" s="47" t="s">
        <v>16</v>
      </c>
      <c r="G11" s="4">
        <v>1</v>
      </c>
      <c r="H11" s="4"/>
      <c r="I11" s="4">
        <v>1</v>
      </c>
      <c r="J11" s="5">
        <v>6500</v>
      </c>
      <c r="K11" s="6">
        <f t="shared" si="0"/>
        <v>6500</v>
      </c>
    </row>
    <row r="12" spans="1:11">
      <c r="A12" s="1" t="s">
        <v>15</v>
      </c>
      <c r="B12" s="161"/>
      <c r="C12" s="3" t="s">
        <v>336</v>
      </c>
      <c r="D12" s="4" t="s">
        <v>32</v>
      </c>
      <c r="E12" s="47" t="s">
        <v>16</v>
      </c>
      <c r="F12" s="47" t="s">
        <v>16</v>
      </c>
      <c r="G12" s="4">
        <v>1</v>
      </c>
      <c r="H12" s="4"/>
      <c r="I12" s="4">
        <v>1</v>
      </c>
      <c r="J12" s="5">
        <v>6500</v>
      </c>
      <c r="K12" s="6">
        <f t="shared" si="0"/>
        <v>6500</v>
      </c>
    </row>
    <row r="13" spans="1:11">
      <c r="A13" s="1" t="s">
        <v>15</v>
      </c>
      <c r="B13" s="161"/>
      <c r="C13" s="3" t="s">
        <v>18</v>
      </c>
      <c r="D13" s="4" t="s">
        <v>32</v>
      </c>
      <c r="E13" s="47" t="s">
        <v>16</v>
      </c>
      <c r="F13" s="47" t="s">
        <v>16</v>
      </c>
      <c r="G13" s="4">
        <v>1</v>
      </c>
      <c r="H13" s="4"/>
      <c r="I13" s="4">
        <v>1</v>
      </c>
      <c r="J13" s="5">
        <v>2500</v>
      </c>
      <c r="K13" s="6">
        <f t="shared" si="0"/>
        <v>2500</v>
      </c>
    </row>
    <row r="14" spans="1:11">
      <c r="A14" s="1" t="s">
        <v>15</v>
      </c>
      <c r="B14" s="161"/>
      <c r="C14" s="3" t="s">
        <v>42</v>
      </c>
      <c r="D14" s="4" t="s">
        <v>766</v>
      </c>
      <c r="E14" s="47" t="s">
        <v>16</v>
      </c>
      <c r="F14" s="47" t="s">
        <v>16</v>
      </c>
      <c r="G14" s="4">
        <v>1</v>
      </c>
      <c r="H14" s="4"/>
      <c r="I14" s="4">
        <v>1</v>
      </c>
      <c r="J14" s="5">
        <v>1200</v>
      </c>
      <c r="K14" s="6">
        <f t="shared" si="0"/>
        <v>1200</v>
      </c>
    </row>
    <row r="15" spans="1:11">
      <c r="A15" s="1" t="s">
        <v>15</v>
      </c>
      <c r="B15" s="161"/>
      <c r="C15" s="3" t="s">
        <v>375</v>
      </c>
      <c r="D15" s="4" t="s">
        <v>32</v>
      </c>
      <c r="E15" s="47" t="s">
        <v>16</v>
      </c>
      <c r="F15" s="47" t="s">
        <v>16</v>
      </c>
      <c r="G15" s="4">
        <v>1</v>
      </c>
      <c r="H15" s="4"/>
      <c r="I15" s="4">
        <v>1</v>
      </c>
      <c r="J15" s="5">
        <v>65000</v>
      </c>
      <c r="K15" s="6">
        <f t="shared" si="0"/>
        <v>65000</v>
      </c>
    </row>
    <row r="16" spans="1:11">
      <c r="A16" s="1" t="s">
        <v>15</v>
      </c>
      <c r="B16" s="161"/>
      <c r="C16" s="3" t="s">
        <v>362</v>
      </c>
      <c r="D16" s="4" t="s">
        <v>973</v>
      </c>
      <c r="E16" s="47" t="s">
        <v>16</v>
      </c>
      <c r="F16" s="47" t="s">
        <v>16</v>
      </c>
      <c r="G16" s="4">
        <v>1</v>
      </c>
      <c r="H16" s="4"/>
      <c r="I16" s="4">
        <v>1</v>
      </c>
      <c r="J16" s="5">
        <v>650</v>
      </c>
      <c r="K16" s="6">
        <f t="shared" si="0"/>
        <v>650</v>
      </c>
    </row>
    <row r="17" spans="1:11">
      <c r="A17" s="1" t="s">
        <v>15</v>
      </c>
      <c r="B17" s="161" t="s">
        <v>467</v>
      </c>
      <c r="C17" s="3" t="s">
        <v>66</v>
      </c>
      <c r="D17" s="4" t="s">
        <v>196</v>
      </c>
      <c r="E17" s="4" t="s">
        <v>541</v>
      </c>
      <c r="F17" s="4">
        <v>20062329530</v>
      </c>
      <c r="G17" s="4">
        <v>1</v>
      </c>
      <c r="H17" s="4"/>
      <c r="I17" s="4">
        <v>1</v>
      </c>
      <c r="J17" s="5">
        <v>250000</v>
      </c>
      <c r="K17" s="6">
        <f t="shared" si="0"/>
        <v>250000</v>
      </c>
    </row>
    <row r="18" spans="1:11">
      <c r="A18" s="1" t="s">
        <v>15</v>
      </c>
      <c r="B18" s="161"/>
      <c r="C18" s="3" t="s">
        <v>440</v>
      </c>
      <c r="D18" s="4" t="s">
        <v>196</v>
      </c>
      <c r="E18" s="4" t="s">
        <v>653</v>
      </c>
      <c r="F18" s="4">
        <v>90411710</v>
      </c>
      <c r="G18" s="4">
        <v>1</v>
      </c>
      <c r="H18" s="4"/>
      <c r="I18" s="4">
        <v>1</v>
      </c>
      <c r="J18" s="5">
        <v>250000</v>
      </c>
      <c r="K18" s="6">
        <f t="shared" si="0"/>
        <v>250000</v>
      </c>
    </row>
    <row r="19" spans="1:11">
      <c r="A19" s="1" t="s">
        <v>15</v>
      </c>
      <c r="B19" s="161" t="s">
        <v>436</v>
      </c>
      <c r="C19" s="3" t="s">
        <v>974</v>
      </c>
      <c r="D19" s="4" t="s">
        <v>32</v>
      </c>
      <c r="E19" s="47" t="s">
        <v>16</v>
      </c>
      <c r="F19" s="47" t="s">
        <v>16</v>
      </c>
      <c r="G19" s="4">
        <v>1</v>
      </c>
      <c r="H19" s="4"/>
      <c r="I19" s="4">
        <v>1</v>
      </c>
      <c r="J19" s="5">
        <v>1100</v>
      </c>
      <c r="K19" s="6">
        <f t="shared" si="0"/>
        <v>1100</v>
      </c>
    </row>
    <row r="20" spans="1:11">
      <c r="A20" s="1" t="s">
        <v>15</v>
      </c>
      <c r="B20" s="161"/>
      <c r="C20" s="3" t="s">
        <v>441</v>
      </c>
      <c r="D20" s="4" t="s">
        <v>975</v>
      </c>
      <c r="E20" s="4" t="s">
        <v>978</v>
      </c>
      <c r="F20" s="47" t="s">
        <v>16</v>
      </c>
      <c r="G20" s="4">
        <v>1</v>
      </c>
      <c r="H20" s="4"/>
      <c r="I20" s="4">
        <v>1</v>
      </c>
      <c r="J20" s="5">
        <v>15000</v>
      </c>
      <c r="K20" s="6">
        <f t="shared" si="0"/>
        <v>15000</v>
      </c>
    </row>
    <row r="21" spans="1:11">
      <c r="A21" s="1" t="s">
        <v>15</v>
      </c>
      <c r="B21" s="161"/>
      <c r="C21" s="3" t="s">
        <v>252</v>
      </c>
      <c r="D21" s="4" t="s">
        <v>32</v>
      </c>
      <c r="E21" s="47" t="s">
        <v>16</v>
      </c>
      <c r="F21" s="47" t="s">
        <v>16</v>
      </c>
      <c r="G21" s="4">
        <v>1</v>
      </c>
      <c r="H21" s="4"/>
      <c r="I21" s="4">
        <v>1</v>
      </c>
      <c r="J21" s="5">
        <v>45000</v>
      </c>
      <c r="K21" s="6">
        <f t="shared" si="0"/>
        <v>45000</v>
      </c>
    </row>
    <row r="22" spans="1:11">
      <c r="A22" s="1" t="s">
        <v>15</v>
      </c>
      <c r="B22" s="161"/>
      <c r="C22" s="3" t="s">
        <v>38</v>
      </c>
      <c r="D22" s="4" t="s">
        <v>339</v>
      </c>
      <c r="E22" s="47" t="s">
        <v>16</v>
      </c>
      <c r="F22" s="47" t="s">
        <v>16</v>
      </c>
      <c r="G22" s="4">
        <v>1</v>
      </c>
      <c r="H22" s="4"/>
      <c r="I22" s="4">
        <v>1</v>
      </c>
      <c r="J22" s="5">
        <v>6500</v>
      </c>
      <c r="K22" s="6">
        <f t="shared" si="0"/>
        <v>6500</v>
      </c>
    </row>
    <row r="23" spans="1:11">
      <c r="A23" s="1" t="s">
        <v>15</v>
      </c>
      <c r="B23" s="161"/>
      <c r="C23" s="3" t="s">
        <v>19</v>
      </c>
      <c r="D23" s="4" t="s">
        <v>32</v>
      </c>
      <c r="E23" s="47" t="s">
        <v>16</v>
      </c>
      <c r="F23" s="47" t="s">
        <v>16</v>
      </c>
      <c r="G23" s="4">
        <v>1</v>
      </c>
      <c r="H23" s="4"/>
      <c r="I23" s="4">
        <v>1</v>
      </c>
      <c r="J23" s="5">
        <v>6500</v>
      </c>
      <c r="K23" s="6">
        <f t="shared" si="0"/>
        <v>6500</v>
      </c>
    </row>
    <row r="24" spans="1:11">
      <c r="A24" s="1" t="s">
        <v>15</v>
      </c>
      <c r="B24" s="161"/>
      <c r="C24" s="3" t="s">
        <v>375</v>
      </c>
      <c r="D24" s="4" t="s">
        <v>976</v>
      </c>
      <c r="E24" s="47" t="s">
        <v>16</v>
      </c>
      <c r="F24" s="47" t="s">
        <v>16</v>
      </c>
      <c r="G24" s="4">
        <v>1</v>
      </c>
      <c r="H24" s="4"/>
      <c r="I24" s="4">
        <v>1</v>
      </c>
      <c r="J24" s="5">
        <v>65000</v>
      </c>
      <c r="K24" s="6">
        <f t="shared" si="0"/>
        <v>65000</v>
      </c>
    </row>
    <row r="25" spans="1:11" ht="15.75" thickBot="1">
      <c r="A25" s="8" t="s">
        <v>15</v>
      </c>
      <c r="B25" s="210"/>
      <c r="C25" s="21" t="s">
        <v>248</v>
      </c>
      <c r="D25" s="48" t="s">
        <v>16</v>
      </c>
      <c r="E25" s="10" t="s">
        <v>977</v>
      </c>
      <c r="F25" s="48" t="s">
        <v>16</v>
      </c>
      <c r="G25" s="10">
        <v>1</v>
      </c>
      <c r="H25" s="10"/>
      <c r="I25" s="10">
        <v>1</v>
      </c>
      <c r="J25" s="23">
        <v>45000</v>
      </c>
      <c r="K25" s="29">
        <f t="shared" si="0"/>
        <v>45000</v>
      </c>
    </row>
    <row r="27" spans="1:11" ht="16.5" thickBot="1">
      <c r="A27" s="11" t="s">
        <v>21</v>
      </c>
      <c r="B27" s="11"/>
      <c r="E27" s="12"/>
      <c r="F27" s="13"/>
      <c r="G27" s="34"/>
      <c r="H27" s="34"/>
      <c r="I27" s="34"/>
    </row>
    <row r="28" spans="1:11" ht="15.75" thickBot="1">
      <c r="A28" s="15"/>
      <c r="B28" s="15"/>
      <c r="E28" s="24"/>
      <c r="F28" s="27"/>
      <c r="G28" s="130" t="s">
        <v>22</v>
      </c>
      <c r="H28" s="131"/>
      <c r="I28" s="131"/>
      <c r="J28" s="132"/>
      <c r="K28" s="16">
        <f>SUM(I6:I25)</f>
        <v>20</v>
      </c>
    </row>
    <row r="29" spans="1:11">
      <c r="A29" s="38" t="s">
        <v>15</v>
      </c>
      <c r="B29" s="133" t="s">
        <v>23</v>
      </c>
      <c r="C29" s="134"/>
      <c r="E29" s="26"/>
      <c r="F29" s="27"/>
      <c r="G29" s="135" t="s">
        <v>24</v>
      </c>
      <c r="H29" s="136"/>
      <c r="I29" s="136"/>
      <c r="J29" s="137"/>
      <c r="K29" s="18">
        <f>SUM(K6:K25)</f>
        <v>779800</v>
      </c>
    </row>
    <row r="30" spans="1:11" ht="15.75" thickBot="1">
      <c r="A30" s="19" t="s">
        <v>16</v>
      </c>
      <c r="B30" s="138" t="s">
        <v>25</v>
      </c>
      <c r="C30" s="139"/>
      <c r="E30" s="26"/>
      <c r="F30" s="27"/>
      <c r="G30" s="140" t="s">
        <v>26</v>
      </c>
      <c r="H30" s="141"/>
      <c r="I30" s="141"/>
      <c r="J30" s="141"/>
      <c r="K30" s="20">
        <f>K29*0.07</f>
        <v>54586.000000000007</v>
      </c>
    </row>
  </sheetData>
  <mergeCells count="25">
    <mergeCell ref="B30:C30"/>
    <mergeCell ref="G30:J30"/>
    <mergeCell ref="G4:H4"/>
    <mergeCell ref="I4:I5"/>
    <mergeCell ref="J4:J5"/>
    <mergeCell ref="B6:B16"/>
    <mergeCell ref="B17:B18"/>
    <mergeCell ref="B19:B25"/>
    <mergeCell ref="G28:J28"/>
    <mergeCell ref="B29:C29"/>
    <mergeCell ref="G29:J29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activeCell="P1" sqref="P1"/>
    </sheetView>
  </sheetViews>
  <sheetFormatPr defaultRowHeight="15"/>
  <cols>
    <col min="1" max="1" width="5.28515625" customWidth="1"/>
    <col min="2" max="2" width="5" customWidth="1"/>
    <col min="3" max="3" width="20" bestFit="1" customWidth="1"/>
    <col min="4" max="4" width="10.5703125" bestFit="1" customWidth="1"/>
    <col min="5" max="5" width="8.28515625" bestFit="1" customWidth="1"/>
    <col min="6" max="6" width="7.85546875" bestFit="1" customWidth="1"/>
    <col min="7" max="8" width="4.5703125" customWidth="1"/>
    <col min="9" max="9" width="4.140625" customWidth="1"/>
    <col min="11" max="11" width="9.5703125" bestFit="1" customWidth="1"/>
  </cols>
  <sheetData>
    <row r="1" spans="1:11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>
      <c r="A2" s="150" t="s">
        <v>0</v>
      </c>
      <c r="B2" s="151"/>
      <c r="C2" s="151"/>
      <c r="D2" s="152"/>
      <c r="E2" s="152"/>
      <c r="F2" s="152"/>
      <c r="G2" s="152"/>
      <c r="H2" s="153" t="s">
        <v>1</v>
      </c>
      <c r="I2" s="153"/>
      <c r="J2" s="154">
        <v>42199</v>
      </c>
      <c r="K2" s="155"/>
    </row>
    <row r="3" spans="1:11">
      <c r="A3" s="142" t="s">
        <v>2</v>
      </c>
      <c r="B3" s="143"/>
      <c r="C3" s="143"/>
      <c r="D3" s="143"/>
      <c r="E3" s="143"/>
      <c r="F3" s="175" t="s">
        <v>979</v>
      </c>
      <c r="G3" s="175"/>
      <c r="H3" s="175"/>
      <c r="I3" s="175"/>
      <c r="J3" s="175"/>
      <c r="K3" s="185"/>
    </row>
    <row r="4" spans="1:11" ht="24" customHeight="1">
      <c r="A4" s="160" t="s">
        <v>3</v>
      </c>
      <c r="B4" s="156" t="s">
        <v>4</v>
      </c>
      <c r="C4" s="161" t="s">
        <v>5</v>
      </c>
      <c r="D4" s="161" t="s">
        <v>6</v>
      </c>
      <c r="E4" s="162" t="s">
        <v>7</v>
      </c>
      <c r="F4" s="163" t="s">
        <v>8</v>
      </c>
      <c r="G4" s="156" t="s">
        <v>9</v>
      </c>
      <c r="H4" s="156"/>
      <c r="I4" s="157" t="s">
        <v>10</v>
      </c>
      <c r="J4" s="158" t="s">
        <v>11</v>
      </c>
      <c r="K4" s="159" t="s">
        <v>12</v>
      </c>
    </row>
    <row r="5" spans="1:11">
      <c r="A5" s="160"/>
      <c r="B5" s="156"/>
      <c r="C5" s="161"/>
      <c r="D5" s="161"/>
      <c r="E5" s="162"/>
      <c r="F5" s="163"/>
      <c r="G5" s="33" t="s">
        <v>13</v>
      </c>
      <c r="H5" s="33" t="s">
        <v>14</v>
      </c>
      <c r="I5" s="157"/>
      <c r="J5" s="158"/>
      <c r="K5" s="159"/>
    </row>
    <row r="6" spans="1:11">
      <c r="A6" s="1" t="s">
        <v>15</v>
      </c>
      <c r="B6" s="2" t="s">
        <v>15</v>
      </c>
      <c r="C6" s="3" t="s">
        <v>375</v>
      </c>
      <c r="D6" s="4" t="s">
        <v>32</v>
      </c>
      <c r="E6" s="7" t="s">
        <v>16</v>
      </c>
      <c r="F6" s="7" t="s">
        <v>16</v>
      </c>
      <c r="G6" s="4">
        <v>1</v>
      </c>
      <c r="H6" s="4"/>
      <c r="I6" s="4">
        <v>1</v>
      </c>
      <c r="J6" s="5">
        <v>65000</v>
      </c>
      <c r="K6" s="6">
        <f>J6*I6</f>
        <v>65000</v>
      </c>
    </row>
    <row r="7" spans="1:11">
      <c r="A7" s="1" t="s">
        <v>15</v>
      </c>
      <c r="B7" s="2" t="s">
        <v>15</v>
      </c>
      <c r="C7" s="3" t="s">
        <v>362</v>
      </c>
      <c r="D7" s="4" t="s">
        <v>189</v>
      </c>
      <c r="E7" s="7" t="s">
        <v>16</v>
      </c>
      <c r="F7" s="4">
        <v>336115</v>
      </c>
      <c r="G7" s="4">
        <v>1</v>
      </c>
      <c r="H7" s="4"/>
      <c r="I7" s="4">
        <v>1</v>
      </c>
      <c r="J7" s="5">
        <v>650</v>
      </c>
      <c r="K7" s="6">
        <f t="shared" ref="K7:K15" si="0">J7*I7</f>
        <v>650</v>
      </c>
    </row>
    <row r="8" spans="1:11">
      <c r="A8" s="1" t="s">
        <v>15</v>
      </c>
      <c r="B8" s="2" t="s">
        <v>15</v>
      </c>
      <c r="C8" s="3" t="s">
        <v>362</v>
      </c>
      <c r="D8" s="4" t="s">
        <v>37</v>
      </c>
      <c r="E8" s="7" t="s">
        <v>16</v>
      </c>
      <c r="F8" s="7" t="s">
        <v>16</v>
      </c>
      <c r="G8" s="4">
        <v>1</v>
      </c>
      <c r="H8" s="4"/>
      <c r="I8" s="4">
        <v>1</v>
      </c>
      <c r="J8" s="5">
        <v>650</v>
      </c>
      <c r="K8" s="6">
        <f t="shared" si="0"/>
        <v>650</v>
      </c>
    </row>
    <row r="9" spans="1:11">
      <c r="A9" s="1" t="s">
        <v>15</v>
      </c>
      <c r="B9" s="2" t="s">
        <v>15</v>
      </c>
      <c r="C9" s="3" t="s">
        <v>18</v>
      </c>
      <c r="D9" s="4" t="s">
        <v>56</v>
      </c>
      <c r="E9" s="7" t="s">
        <v>16</v>
      </c>
      <c r="F9" s="7" t="s">
        <v>16</v>
      </c>
      <c r="G9" s="4">
        <v>1</v>
      </c>
      <c r="H9" s="4"/>
      <c r="I9" s="4">
        <v>1</v>
      </c>
      <c r="J9" s="5">
        <v>2500</v>
      </c>
      <c r="K9" s="6">
        <f t="shared" si="0"/>
        <v>2500</v>
      </c>
    </row>
    <row r="10" spans="1:11">
      <c r="A10" s="1" t="s">
        <v>15</v>
      </c>
      <c r="B10" s="2" t="s">
        <v>15</v>
      </c>
      <c r="C10" s="3" t="s">
        <v>440</v>
      </c>
      <c r="D10" s="4" t="s">
        <v>196</v>
      </c>
      <c r="E10" s="4" t="s">
        <v>653</v>
      </c>
      <c r="F10" s="4">
        <v>90411688</v>
      </c>
      <c r="G10" s="4">
        <v>1</v>
      </c>
      <c r="H10" s="4"/>
      <c r="I10" s="4">
        <v>1</v>
      </c>
      <c r="J10" s="5">
        <v>250000</v>
      </c>
      <c r="K10" s="6">
        <f t="shared" si="0"/>
        <v>250000</v>
      </c>
    </row>
    <row r="11" spans="1:11">
      <c r="A11" s="1" t="s">
        <v>15</v>
      </c>
      <c r="B11" s="2" t="s">
        <v>15</v>
      </c>
      <c r="C11" s="3" t="s">
        <v>66</v>
      </c>
      <c r="D11" s="4" t="s">
        <v>196</v>
      </c>
      <c r="E11" s="4" t="s">
        <v>541</v>
      </c>
      <c r="F11" s="4">
        <v>91010707</v>
      </c>
      <c r="G11" s="4">
        <v>1</v>
      </c>
      <c r="H11" s="4"/>
      <c r="I11" s="4">
        <v>1</v>
      </c>
      <c r="J11" s="5">
        <v>250000</v>
      </c>
      <c r="K11" s="6">
        <f t="shared" si="0"/>
        <v>250000</v>
      </c>
    </row>
    <row r="12" spans="1:11">
      <c r="A12" s="1" t="s">
        <v>15</v>
      </c>
      <c r="B12" s="2" t="s">
        <v>15</v>
      </c>
      <c r="C12" s="3" t="s">
        <v>222</v>
      </c>
      <c r="D12" s="4" t="s">
        <v>32</v>
      </c>
      <c r="E12" s="7" t="s">
        <v>16</v>
      </c>
      <c r="F12" s="7" t="s">
        <v>16</v>
      </c>
      <c r="G12" s="4">
        <v>1</v>
      </c>
      <c r="H12" s="4"/>
      <c r="I12" s="4">
        <v>1</v>
      </c>
      <c r="J12" s="5">
        <v>14000</v>
      </c>
      <c r="K12" s="6">
        <f t="shared" si="0"/>
        <v>14000</v>
      </c>
    </row>
    <row r="13" spans="1:11">
      <c r="A13" s="1" t="s">
        <v>15</v>
      </c>
      <c r="B13" s="2" t="s">
        <v>15</v>
      </c>
      <c r="C13" s="3" t="s">
        <v>42</v>
      </c>
      <c r="D13" s="4" t="s">
        <v>624</v>
      </c>
      <c r="E13" s="7" t="s">
        <v>16</v>
      </c>
      <c r="F13" s="7" t="s">
        <v>16</v>
      </c>
      <c r="G13" s="4">
        <v>1</v>
      </c>
      <c r="H13" s="4"/>
      <c r="I13" s="4">
        <v>1</v>
      </c>
      <c r="J13" s="5">
        <v>1200</v>
      </c>
      <c r="K13" s="6">
        <f t="shared" si="0"/>
        <v>1200</v>
      </c>
    </row>
    <row r="14" spans="1:11">
      <c r="A14" s="1" t="s">
        <v>15</v>
      </c>
      <c r="B14" s="2" t="s">
        <v>15</v>
      </c>
      <c r="C14" s="3" t="s">
        <v>42</v>
      </c>
      <c r="D14" s="4" t="s">
        <v>244</v>
      </c>
      <c r="E14" s="7" t="s">
        <v>16</v>
      </c>
      <c r="F14" s="7" t="s">
        <v>16</v>
      </c>
      <c r="G14" s="4">
        <v>1</v>
      </c>
      <c r="H14" s="4"/>
      <c r="I14" s="4">
        <v>1</v>
      </c>
      <c r="J14" s="5">
        <v>1200</v>
      </c>
      <c r="K14" s="6">
        <f t="shared" si="0"/>
        <v>1200</v>
      </c>
    </row>
    <row r="15" spans="1:11" ht="15.75" thickBot="1">
      <c r="A15" s="8" t="s">
        <v>15</v>
      </c>
      <c r="B15" s="9" t="s">
        <v>15</v>
      </c>
      <c r="C15" s="21" t="s">
        <v>71</v>
      </c>
      <c r="D15" s="10" t="s">
        <v>439</v>
      </c>
      <c r="E15" s="22" t="s">
        <v>16</v>
      </c>
      <c r="F15" s="22" t="s">
        <v>16</v>
      </c>
      <c r="G15" s="10"/>
      <c r="H15" s="10">
        <v>1</v>
      </c>
      <c r="I15" s="10">
        <v>1</v>
      </c>
      <c r="J15" s="23">
        <v>2500</v>
      </c>
      <c r="K15" s="29">
        <f t="shared" si="0"/>
        <v>2500</v>
      </c>
    </row>
    <row r="17" spans="1:11" ht="16.5" thickBot="1">
      <c r="A17" s="11" t="s">
        <v>21</v>
      </c>
      <c r="B17" s="11"/>
      <c r="E17" s="12"/>
      <c r="F17" s="13"/>
      <c r="G17" s="34"/>
      <c r="H17" s="34"/>
      <c r="I17" s="34"/>
    </row>
    <row r="18" spans="1:11" ht="15.75" thickBot="1">
      <c r="A18" s="15"/>
      <c r="B18" s="15"/>
      <c r="E18" s="24"/>
      <c r="F18" s="27"/>
      <c r="G18" s="130" t="s">
        <v>22</v>
      </c>
      <c r="H18" s="131"/>
      <c r="I18" s="131"/>
      <c r="J18" s="132"/>
      <c r="K18" s="16">
        <f>SUM(I6:I15)</f>
        <v>10</v>
      </c>
    </row>
    <row r="19" spans="1:11">
      <c r="A19" s="38" t="s">
        <v>15</v>
      </c>
      <c r="B19" s="133" t="s">
        <v>23</v>
      </c>
      <c r="C19" s="134"/>
      <c r="E19" s="26"/>
      <c r="F19" s="27"/>
      <c r="G19" s="135" t="s">
        <v>24</v>
      </c>
      <c r="H19" s="136"/>
      <c r="I19" s="136"/>
      <c r="J19" s="137"/>
      <c r="K19" s="18">
        <f>SUM(K6:K15)</f>
        <v>587700</v>
      </c>
    </row>
    <row r="20" spans="1:11" ht="15.75" thickBot="1">
      <c r="A20" s="19" t="s">
        <v>16</v>
      </c>
      <c r="B20" s="138" t="s">
        <v>25</v>
      </c>
      <c r="C20" s="139"/>
      <c r="E20" s="26"/>
      <c r="F20" s="27"/>
      <c r="G20" s="140" t="s">
        <v>26</v>
      </c>
      <c r="H20" s="141"/>
      <c r="I20" s="141"/>
      <c r="J20" s="141"/>
      <c r="K20" s="20">
        <f>K19*0.07</f>
        <v>41139.000000000007</v>
      </c>
    </row>
  </sheetData>
  <mergeCells count="22">
    <mergeCell ref="G18:J18"/>
    <mergeCell ref="B19:C19"/>
    <mergeCell ref="G19:J19"/>
    <mergeCell ref="B20:C20"/>
    <mergeCell ref="G20:J20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K23"/>
  <sheetViews>
    <sheetView topLeftCell="A4" workbookViewId="0">
      <selection activeCell="O7" sqref="O7"/>
    </sheetView>
  </sheetViews>
  <sheetFormatPr defaultRowHeight="15"/>
  <cols>
    <col min="1" max="1" width="5" customWidth="1"/>
    <col min="2" max="2" width="11" customWidth="1"/>
    <col min="3" max="3" width="17.28515625" bestFit="1" customWidth="1"/>
    <col min="4" max="4" width="10.5703125" bestFit="1" customWidth="1"/>
    <col min="5" max="5" width="8.28515625" bestFit="1" customWidth="1"/>
    <col min="6" max="6" width="7.85546875" bestFit="1" customWidth="1"/>
    <col min="7" max="7" width="4.7109375" customWidth="1"/>
    <col min="8" max="8" width="4.28515625" customWidth="1"/>
    <col min="9" max="9" width="4.7109375" customWidth="1"/>
    <col min="11" max="11" width="9.5703125" bestFit="1" customWidth="1"/>
  </cols>
  <sheetData>
    <row r="1" spans="1:11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>
      <c r="A2" s="150" t="s">
        <v>0</v>
      </c>
      <c r="B2" s="151"/>
      <c r="C2" s="151"/>
      <c r="D2" s="152"/>
      <c r="E2" s="152"/>
      <c r="F2" s="152"/>
      <c r="G2" s="152"/>
      <c r="H2" s="153" t="s">
        <v>1</v>
      </c>
      <c r="I2" s="153"/>
      <c r="J2" s="154">
        <v>42202</v>
      </c>
      <c r="K2" s="155"/>
    </row>
    <row r="3" spans="1:11">
      <c r="A3" s="142" t="s">
        <v>2</v>
      </c>
      <c r="B3" s="143"/>
      <c r="C3" s="143"/>
      <c r="D3" s="143"/>
      <c r="E3" s="143"/>
      <c r="F3" s="175" t="s">
        <v>980</v>
      </c>
      <c r="G3" s="175"/>
      <c r="H3" s="175"/>
      <c r="I3" s="175"/>
      <c r="J3" s="175"/>
      <c r="K3" s="185"/>
    </row>
    <row r="4" spans="1:11" ht="22.5" customHeight="1">
      <c r="A4" s="160" t="s">
        <v>3</v>
      </c>
      <c r="B4" s="156" t="s">
        <v>4</v>
      </c>
      <c r="C4" s="161" t="s">
        <v>5</v>
      </c>
      <c r="D4" s="161" t="s">
        <v>6</v>
      </c>
      <c r="E4" s="162" t="s">
        <v>7</v>
      </c>
      <c r="F4" s="163" t="s">
        <v>8</v>
      </c>
      <c r="G4" s="156" t="s">
        <v>9</v>
      </c>
      <c r="H4" s="156"/>
      <c r="I4" s="157" t="s">
        <v>10</v>
      </c>
      <c r="J4" s="158" t="s">
        <v>11</v>
      </c>
      <c r="K4" s="159" t="s">
        <v>12</v>
      </c>
    </row>
    <row r="5" spans="1:11">
      <c r="A5" s="160"/>
      <c r="B5" s="156"/>
      <c r="C5" s="161"/>
      <c r="D5" s="161"/>
      <c r="E5" s="162"/>
      <c r="F5" s="163"/>
      <c r="G5" s="33" t="s">
        <v>13</v>
      </c>
      <c r="H5" s="33" t="s">
        <v>14</v>
      </c>
      <c r="I5" s="157"/>
      <c r="J5" s="158"/>
      <c r="K5" s="159"/>
    </row>
    <row r="6" spans="1:11">
      <c r="A6" s="1" t="s">
        <v>15</v>
      </c>
      <c r="B6" s="161" t="s">
        <v>270</v>
      </c>
      <c r="C6" s="3" t="s">
        <v>762</v>
      </c>
      <c r="D6" s="4" t="s">
        <v>189</v>
      </c>
      <c r="E6" s="7" t="s">
        <v>16</v>
      </c>
      <c r="F6" s="7" t="s">
        <v>16</v>
      </c>
      <c r="G6" s="4">
        <v>1</v>
      </c>
      <c r="H6" s="4"/>
      <c r="I6" s="4">
        <v>1</v>
      </c>
      <c r="J6" s="5">
        <v>650</v>
      </c>
      <c r="K6" s="6">
        <f>J6*I6</f>
        <v>650</v>
      </c>
    </row>
    <row r="7" spans="1:11">
      <c r="A7" s="1" t="s">
        <v>15</v>
      </c>
      <c r="B7" s="161"/>
      <c r="C7" s="3" t="s">
        <v>930</v>
      </c>
      <c r="D7" s="4" t="s">
        <v>32</v>
      </c>
      <c r="E7" s="7" t="s">
        <v>16</v>
      </c>
      <c r="F7" s="7" t="s">
        <v>16</v>
      </c>
      <c r="G7" s="4">
        <v>1</v>
      </c>
      <c r="H7" s="4"/>
      <c r="I7" s="4">
        <v>1</v>
      </c>
      <c r="J7" s="5">
        <v>3500</v>
      </c>
      <c r="K7" s="6">
        <f t="shared" ref="K7:K18" si="0">J7*I7</f>
        <v>3500</v>
      </c>
    </row>
    <row r="8" spans="1:11">
      <c r="A8" s="1" t="s">
        <v>15</v>
      </c>
      <c r="B8" s="161"/>
      <c r="C8" s="3" t="s">
        <v>981</v>
      </c>
      <c r="D8" s="4" t="s">
        <v>439</v>
      </c>
      <c r="E8" s="7" t="s">
        <v>16</v>
      </c>
      <c r="F8" s="7" t="s">
        <v>16</v>
      </c>
      <c r="G8" s="4">
        <v>1</v>
      </c>
      <c r="H8" s="4"/>
      <c r="I8" s="4">
        <v>1</v>
      </c>
      <c r="J8" s="5">
        <v>2500</v>
      </c>
      <c r="K8" s="6">
        <f t="shared" si="0"/>
        <v>2500</v>
      </c>
    </row>
    <row r="9" spans="1:11">
      <c r="A9" s="1" t="s">
        <v>15</v>
      </c>
      <c r="B9" s="161"/>
      <c r="C9" s="3" t="s">
        <v>480</v>
      </c>
      <c r="D9" s="4" t="s">
        <v>32</v>
      </c>
      <c r="E9" s="7" t="s">
        <v>16</v>
      </c>
      <c r="F9" s="7" t="s">
        <v>16</v>
      </c>
      <c r="G9" s="4">
        <v>1</v>
      </c>
      <c r="H9" s="4"/>
      <c r="I9" s="4">
        <v>1</v>
      </c>
      <c r="J9" s="5">
        <v>10000</v>
      </c>
      <c r="K9" s="6">
        <f t="shared" si="0"/>
        <v>10000</v>
      </c>
    </row>
    <row r="10" spans="1:11">
      <c r="A10" s="1" t="s">
        <v>15</v>
      </c>
      <c r="B10" s="161"/>
      <c r="C10" s="3" t="s">
        <v>336</v>
      </c>
      <c r="D10" s="7" t="s">
        <v>16</v>
      </c>
      <c r="E10" s="7" t="s">
        <v>16</v>
      </c>
      <c r="F10" s="7" t="s">
        <v>16</v>
      </c>
      <c r="G10" s="4">
        <v>1</v>
      </c>
      <c r="H10" s="4"/>
      <c r="I10" s="4">
        <v>1</v>
      </c>
      <c r="J10" s="5">
        <v>6500</v>
      </c>
      <c r="K10" s="6">
        <f t="shared" si="0"/>
        <v>6500</v>
      </c>
    </row>
    <row r="11" spans="1:11">
      <c r="A11" s="1" t="s">
        <v>15</v>
      </c>
      <c r="B11" s="161"/>
      <c r="C11" s="3" t="s">
        <v>375</v>
      </c>
      <c r="D11" s="7" t="s">
        <v>16</v>
      </c>
      <c r="E11" s="7" t="s">
        <v>16</v>
      </c>
      <c r="F11" s="7" t="s">
        <v>16</v>
      </c>
      <c r="G11" s="4">
        <v>1</v>
      </c>
      <c r="H11" s="4"/>
      <c r="I11" s="4">
        <v>1</v>
      </c>
      <c r="J11" s="5">
        <v>65000</v>
      </c>
      <c r="K11" s="6">
        <f t="shared" si="0"/>
        <v>65000</v>
      </c>
    </row>
    <row r="12" spans="1:11">
      <c r="A12" s="1" t="s">
        <v>15</v>
      </c>
      <c r="B12" s="161"/>
      <c r="C12" s="3" t="s">
        <v>441</v>
      </c>
      <c r="D12" s="4" t="s">
        <v>393</v>
      </c>
      <c r="E12" s="4" t="s">
        <v>984</v>
      </c>
      <c r="F12" s="7" t="s">
        <v>16</v>
      </c>
      <c r="G12" s="4">
        <v>1</v>
      </c>
      <c r="H12" s="4"/>
      <c r="I12" s="4">
        <v>1</v>
      </c>
      <c r="J12" s="5">
        <v>15000</v>
      </c>
      <c r="K12" s="6">
        <f t="shared" si="0"/>
        <v>15000</v>
      </c>
    </row>
    <row r="13" spans="1:11">
      <c r="A13" s="1" t="s">
        <v>15</v>
      </c>
      <c r="B13" s="33" t="s">
        <v>351</v>
      </c>
      <c r="C13" s="3" t="s">
        <v>222</v>
      </c>
      <c r="D13" s="4" t="s">
        <v>32</v>
      </c>
      <c r="E13" s="7" t="s">
        <v>16</v>
      </c>
      <c r="F13" s="7" t="s">
        <v>16</v>
      </c>
      <c r="G13" s="4">
        <v>1</v>
      </c>
      <c r="H13" s="4"/>
      <c r="I13" s="4">
        <v>1</v>
      </c>
      <c r="J13" s="5">
        <v>14000</v>
      </c>
      <c r="K13" s="6">
        <f t="shared" si="0"/>
        <v>14000</v>
      </c>
    </row>
    <row r="14" spans="1:11">
      <c r="A14" s="1" t="s">
        <v>15</v>
      </c>
      <c r="B14" s="161" t="s">
        <v>335</v>
      </c>
      <c r="C14" s="3" t="s">
        <v>362</v>
      </c>
      <c r="D14" s="4" t="s">
        <v>189</v>
      </c>
      <c r="E14" s="7" t="s">
        <v>16</v>
      </c>
      <c r="F14" s="4">
        <v>348303</v>
      </c>
      <c r="G14" s="4">
        <v>1</v>
      </c>
      <c r="H14" s="4"/>
      <c r="I14" s="4">
        <v>1</v>
      </c>
      <c r="J14" s="5">
        <v>650</v>
      </c>
      <c r="K14" s="6">
        <f t="shared" si="0"/>
        <v>650</v>
      </c>
    </row>
    <row r="15" spans="1:11">
      <c r="A15" s="1" t="s">
        <v>15</v>
      </c>
      <c r="B15" s="161"/>
      <c r="C15" s="3" t="s">
        <v>71</v>
      </c>
      <c r="D15" s="4" t="s">
        <v>983</v>
      </c>
      <c r="E15" s="7" t="s">
        <v>16</v>
      </c>
      <c r="F15" s="7" t="s">
        <v>16</v>
      </c>
      <c r="G15" s="4">
        <v>1</v>
      </c>
      <c r="H15" s="4"/>
      <c r="I15" s="4">
        <v>1</v>
      </c>
      <c r="J15" s="5">
        <v>2500</v>
      </c>
      <c r="K15" s="6">
        <f t="shared" si="0"/>
        <v>2500</v>
      </c>
    </row>
    <row r="16" spans="1:11">
      <c r="A16" s="1" t="s">
        <v>15</v>
      </c>
      <c r="B16" s="161"/>
      <c r="C16" s="3" t="s">
        <v>17</v>
      </c>
      <c r="D16" s="4" t="s">
        <v>32</v>
      </c>
      <c r="E16" s="7" t="s">
        <v>16</v>
      </c>
      <c r="F16" s="7" t="s">
        <v>16</v>
      </c>
      <c r="G16" s="4">
        <v>1</v>
      </c>
      <c r="H16" s="4"/>
      <c r="I16" s="4">
        <v>1</v>
      </c>
      <c r="J16" s="5">
        <v>6500</v>
      </c>
      <c r="K16" s="6">
        <f t="shared" si="0"/>
        <v>6500</v>
      </c>
    </row>
    <row r="17" spans="1:11">
      <c r="A17" s="1" t="s">
        <v>15</v>
      </c>
      <c r="B17" s="161"/>
      <c r="C17" s="3" t="s">
        <v>982</v>
      </c>
      <c r="D17" s="4" t="s">
        <v>32</v>
      </c>
      <c r="E17" s="7" t="s">
        <v>16</v>
      </c>
      <c r="F17" s="7" t="s">
        <v>16</v>
      </c>
      <c r="G17" s="4">
        <v>1</v>
      </c>
      <c r="H17" s="4"/>
      <c r="I17" s="4">
        <v>1</v>
      </c>
      <c r="J17" s="5">
        <v>2500</v>
      </c>
      <c r="K17" s="6">
        <f t="shared" si="0"/>
        <v>2500</v>
      </c>
    </row>
    <row r="18" spans="1:11" ht="15.75" thickBot="1">
      <c r="A18" s="8" t="s">
        <v>15</v>
      </c>
      <c r="B18" s="210"/>
      <c r="C18" s="21" t="s">
        <v>762</v>
      </c>
      <c r="D18" s="10" t="s">
        <v>32</v>
      </c>
      <c r="E18" s="22" t="s">
        <v>16</v>
      </c>
      <c r="F18" s="22" t="s">
        <v>16</v>
      </c>
      <c r="G18" s="10"/>
      <c r="H18" s="10">
        <v>1</v>
      </c>
      <c r="I18" s="10">
        <v>1</v>
      </c>
      <c r="J18" s="23">
        <v>650</v>
      </c>
      <c r="K18" s="29">
        <f t="shared" si="0"/>
        <v>650</v>
      </c>
    </row>
    <row r="20" spans="1:11" ht="16.5" thickBot="1">
      <c r="A20" s="11" t="s">
        <v>21</v>
      </c>
      <c r="B20" s="11"/>
      <c r="E20" s="12"/>
      <c r="F20" s="13"/>
      <c r="G20" s="34"/>
      <c r="H20" s="34"/>
      <c r="I20" s="34"/>
    </row>
    <row r="21" spans="1:11" ht="15.75" thickBot="1">
      <c r="A21" s="15"/>
      <c r="B21" s="15"/>
      <c r="E21" s="24"/>
      <c r="F21" s="27"/>
      <c r="G21" s="130" t="s">
        <v>22</v>
      </c>
      <c r="H21" s="131"/>
      <c r="I21" s="131"/>
      <c r="J21" s="132"/>
      <c r="K21" s="16">
        <f>SUM(I6:I18)</f>
        <v>13</v>
      </c>
    </row>
    <row r="22" spans="1:11">
      <c r="A22" s="38" t="s">
        <v>15</v>
      </c>
      <c r="B22" s="133" t="s">
        <v>23</v>
      </c>
      <c r="C22" s="134"/>
      <c r="E22" s="26"/>
      <c r="F22" s="27"/>
      <c r="G22" s="135" t="s">
        <v>24</v>
      </c>
      <c r="H22" s="136"/>
      <c r="I22" s="136"/>
      <c r="J22" s="137"/>
      <c r="K22" s="18">
        <f>SUM(K6:K18)</f>
        <v>129950</v>
      </c>
    </row>
    <row r="23" spans="1:11" ht="15.75" thickBot="1">
      <c r="A23" s="19" t="s">
        <v>16</v>
      </c>
      <c r="B23" s="138" t="s">
        <v>25</v>
      </c>
      <c r="C23" s="139"/>
      <c r="E23" s="26"/>
      <c r="F23" s="27"/>
      <c r="G23" s="140" t="s">
        <v>26</v>
      </c>
      <c r="H23" s="141"/>
      <c r="I23" s="141"/>
      <c r="J23" s="141"/>
      <c r="K23" s="20">
        <f>K22*0.07</f>
        <v>9096.5</v>
      </c>
    </row>
  </sheetData>
  <mergeCells count="24">
    <mergeCell ref="B23:C23"/>
    <mergeCell ref="G23:J23"/>
    <mergeCell ref="G4:H4"/>
    <mergeCell ref="I4:I5"/>
    <mergeCell ref="J4:J5"/>
    <mergeCell ref="B6:B12"/>
    <mergeCell ref="B14:B18"/>
    <mergeCell ref="G21:J21"/>
    <mergeCell ref="B22:C22"/>
    <mergeCell ref="G22:J22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activeCell="N1" sqref="N1"/>
    </sheetView>
  </sheetViews>
  <sheetFormatPr defaultRowHeight="15"/>
  <cols>
    <col min="1" max="1" width="5" customWidth="1"/>
    <col min="2" max="2" width="9.42578125" customWidth="1"/>
    <col min="3" max="3" width="20" bestFit="1" customWidth="1"/>
    <col min="4" max="4" width="10.5703125" bestFit="1" customWidth="1"/>
    <col min="6" max="6" width="7.85546875" bestFit="1" customWidth="1"/>
    <col min="7" max="7" width="4.28515625" customWidth="1"/>
    <col min="8" max="8" width="4.5703125" customWidth="1"/>
    <col min="9" max="9" width="3.5703125" customWidth="1"/>
    <col min="11" max="11" width="9.5703125" bestFit="1" customWidth="1"/>
  </cols>
  <sheetData>
    <row r="1" spans="1:11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>
      <c r="A2" s="150" t="s">
        <v>0</v>
      </c>
      <c r="B2" s="151"/>
      <c r="C2" s="151"/>
      <c r="D2" s="152"/>
      <c r="E2" s="152"/>
      <c r="F2" s="152"/>
      <c r="G2" s="152"/>
      <c r="H2" s="153" t="s">
        <v>1</v>
      </c>
      <c r="I2" s="153"/>
      <c r="J2" s="154">
        <v>42202</v>
      </c>
      <c r="K2" s="155"/>
    </row>
    <row r="3" spans="1:11">
      <c r="A3" s="142" t="s">
        <v>2</v>
      </c>
      <c r="B3" s="143"/>
      <c r="C3" s="143"/>
      <c r="D3" s="143"/>
      <c r="E3" s="143"/>
      <c r="F3" s="175" t="s">
        <v>985</v>
      </c>
      <c r="G3" s="175"/>
      <c r="H3" s="175"/>
      <c r="I3" s="175"/>
      <c r="J3" s="175"/>
      <c r="K3" s="185"/>
    </row>
    <row r="4" spans="1:11" ht="23.25" customHeight="1">
      <c r="A4" s="160" t="s">
        <v>3</v>
      </c>
      <c r="B4" s="156" t="s">
        <v>4</v>
      </c>
      <c r="C4" s="161" t="s">
        <v>5</v>
      </c>
      <c r="D4" s="161" t="s">
        <v>6</v>
      </c>
      <c r="E4" s="162" t="s">
        <v>7</v>
      </c>
      <c r="F4" s="163" t="s">
        <v>8</v>
      </c>
      <c r="G4" s="156" t="s">
        <v>9</v>
      </c>
      <c r="H4" s="156"/>
      <c r="I4" s="157" t="s">
        <v>10</v>
      </c>
      <c r="J4" s="158" t="s">
        <v>11</v>
      </c>
      <c r="K4" s="159" t="s">
        <v>12</v>
      </c>
    </row>
    <row r="5" spans="1:11">
      <c r="A5" s="160"/>
      <c r="B5" s="156"/>
      <c r="C5" s="161"/>
      <c r="D5" s="161"/>
      <c r="E5" s="162"/>
      <c r="F5" s="163"/>
      <c r="G5" s="33" t="s">
        <v>13</v>
      </c>
      <c r="H5" s="33" t="s">
        <v>14</v>
      </c>
      <c r="I5" s="157"/>
      <c r="J5" s="158"/>
      <c r="K5" s="159"/>
    </row>
    <row r="6" spans="1:11">
      <c r="A6" s="1" t="s">
        <v>15</v>
      </c>
      <c r="B6" s="153" t="s">
        <v>467</v>
      </c>
      <c r="C6" s="3" t="s">
        <v>762</v>
      </c>
      <c r="D6" s="4" t="s">
        <v>987</v>
      </c>
      <c r="E6" s="7" t="s">
        <v>16</v>
      </c>
      <c r="F6" s="7" t="s">
        <v>16</v>
      </c>
      <c r="G6" s="4">
        <v>1</v>
      </c>
      <c r="H6" s="4"/>
      <c r="I6" s="4">
        <v>1</v>
      </c>
      <c r="J6" s="5">
        <v>650</v>
      </c>
      <c r="K6" s="6">
        <f>J6*I6</f>
        <v>650</v>
      </c>
    </row>
    <row r="7" spans="1:11">
      <c r="A7" s="1" t="s">
        <v>15</v>
      </c>
      <c r="B7" s="153"/>
      <c r="C7" s="3" t="s">
        <v>441</v>
      </c>
      <c r="D7" s="4" t="s">
        <v>20</v>
      </c>
      <c r="E7" s="7" t="s">
        <v>16</v>
      </c>
      <c r="F7" s="7" t="s">
        <v>16</v>
      </c>
      <c r="G7" s="4">
        <v>1</v>
      </c>
      <c r="H7" s="4"/>
      <c r="I7" s="4">
        <v>1</v>
      </c>
      <c r="J7" s="5">
        <v>15000</v>
      </c>
      <c r="K7" s="6">
        <f t="shared" ref="K7:K23" si="0">J7*I7</f>
        <v>15000</v>
      </c>
    </row>
    <row r="8" spans="1:11">
      <c r="A8" s="1" t="s">
        <v>15</v>
      </c>
      <c r="B8" s="153"/>
      <c r="C8" s="3" t="s">
        <v>375</v>
      </c>
      <c r="D8" s="4" t="s">
        <v>32</v>
      </c>
      <c r="E8" s="7" t="s">
        <v>16</v>
      </c>
      <c r="F8" s="7" t="s">
        <v>16</v>
      </c>
      <c r="G8" s="4"/>
      <c r="H8" s="4">
        <v>1</v>
      </c>
      <c r="I8" s="4">
        <v>1</v>
      </c>
      <c r="J8" s="5">
        <v>65000</v>
      </c>
      <c r="K8" s="6">
        <f t="shared" si="0"/>
        <v>65000</v>
      </c>
    </row>
    <row r="9" spans="1:11">
      <c r="A9" s="1" t="s">
        <v>15</v>
      </c>
      <c r="B9" s="153"/>
      <c r="C9" s="3" t="s">
        <v>375</v>
      </c>
      <c r="D9" s="4" t="s">
        <v>32</v>
      </c>
      <c r="E9" s="7" t="s">
        <v>16</v>
      </c>
      <c r="F9" s="7" t="s">
        <v>16</v>
      </c>
      <c r="G9" s="4"/>
      <c r="H9" s="4">
        <v>1</v>
      </c>
      <c r="I9" s="4">
        <v>1</v>
      </c>
      <c r="J9" s="5">
        <v>65000</v>
      </c>
      <c r="K9" s="6">
        <f t="shared" si="0"/>
        <v>65000</v>
      </c>
    </row>
    <row r="10" spans="1:11">
      <c r="A10" s="1" t="s">
        <v>15</v>
      </c>
      <c r="B10" s="153"/>
      <c r="C10" s="3" t="s">
        <v>375</v>
      </c>
      <c r="D10" s="4" t="s">
        <v>32</v>
      </c>
      <c r="E10" s="7" t="s">
        <v>16</v>
      </c>
      <c r="F10" s="7" t="s">
        <v>16</v>
      </c>
      <c r="G10" s="4">
        <v>1</v>
      </c>
      <c r="H10" s="4"/>
      <c r="I10" s="4">
        <v>1</v>
      </c>
      <c r="J10" s="5">
        <v>65000</v>
      </c>
      <c r="K10" s="6">
        <f t="shared" si="0"/>
        <v>65000</v>
      </c>
    </row>
    <row r="11" spans="1:11">
      <c r="A11" s="1" t="s">
        <v>15</v>
      </c>
      <c r="B11" s="153"/>
      <c r="C11" s="3" t="s">
        <v>336</v>
      </c>
      <c r="D11" s="4" t="s">
        <v>32</v>
      </c>
      <c r="E11" s="7" t="s">
        <v>16</v>
      </c>
      <c r="F11" s="7" t="s">
        <v>16</v>
      </c>
      <c r="G11" s="4">
        <v>1</v>
      </c>
      <c r="H11" s="4"/>
      <c r="I11" s="4">
        <v>1</v>
      </c>
      <c r="J11" s="5">
        <v>6500</v>
      </c>
      <c r="K11" s="6">
        <f t="shared" si="0"/>
        <v>6500</v>
      </c>
    </row>
    <row r="12" spans="1:11">
      <c r="A12" s="1" t="s">
        <v>15</v>
      </c>
      <c r="B12" s="153"/>
      <c r="C12" s="3" t="s">
        <v>440</v>
      </c>
      <c r="D12" s="4" t="s">
        <v>754</v>
      </c>
      <c r="E12" s="4" t="s">
        <v>518</v>
      </c>
      <c r="F12" s="4">
        <v>44710713</v>
      </c>
      <c r="G12" s="4">
        <v>1</v>
      </c>
      <c r="H12" s="4"/>
      <c r="I12" s="4">
        <v>1</v>
      </c>
      <c r="J12" s="5">
        <v>250000</v>
      </c>
      <c r="K12" s="6">
        <f t="shared" si="0"/>
        <v>250000</v>
      </c>
    </row>
    <row r="13" spans="1:11">
      <c r="A13" s="1" t="s">
        <v>15</v>
      </c>
      <c r="B13" s="153"/>
      <c r="C13" s="3" t="s">
        <v>66</v>
      </c>
      <c r="D13" s="4" t="s">
        <v>754</v>
      </c>
      <c r="E13" s="4" t="s">
        <v>541</v>
      </c>
      <c r="F13" s="4">
        <v>91007241</v>
      </c>
      <c r="G13" s="4">
        <v>1</v>
      </c>
      <c r="H13" s="4"/>
      <c r="I13" s="4">
        <v>1</v>
      </c>
      <c r="J13" s="5">
        <v>250000</v>
      </c>
      <c r="K13" s="6">
        <f t="shared" si="0"/>
        <v>250000</v>
      </c>
    </row>
    <row r="14" spans="1:11">
      <c r="A14" s="1" t="s">
        <v>15</v>
      </c>
      <c r="B14" s="153"/>
      <c r="C14" s="3" t="s">
        <v>42</v>
      </c>
      <c r="D14" s="4" t="s">
        <v>230</v>
      </c>
      <c r="E14" s="7" t="s">
        <v>16</v>
      </c>
      <c r="F14" s="7" t="s">
        <v>16</v>
      </c>
      <c r="G14" s="4">
        <v>1</v>
      </c>
      <c r="H14" s="4"/>
      <c r="I14" s="4">
        <v>1</v>
      </c>
      <c r="J14" s="5">
        <v>1200</v>
      </c>
      <c r="K14" s="6">
        <f t="shared" si="0"/>
        <v>1200</v>
      </c>
    </row>
    <row r="15" spans="1:11">
      <c r="A15" s="1" t="s">
        <v>15</v>
      </c>
      <c r="B15" s="153"/>
      <c r="C15" s="3" t="s">
        <v>71</v>
      </c>
      <c r="D15" s="4" t="s">
        <v>439</v>
      </c>
      <c r="E15" s="7" t="s">
        <v>16</v>
      </c>
      <c r="F15" s="7" t="s">
        <v>16</v>
      </c>
      <c r="G15" s="4">
        <v>1</v>
      </c>
      <c r="H15" s="4"/>
      <c r="I15" s="4">
        <v>1</v>
      </c>
      <c r="J15" s="5">
        <v>2500</v>
      </c>
      <c r="K15" s="6">
        <f t="shared" si="0"/>
        <v>2500</v>
      </c>
    </row>
    <row r="16" spans="1:11">
      <c r="A16" s="1" t="s">
        <v>15</v>
      </c>
      <c r="B16" s="153"/>
      <c r="C16" s="3" t="s">
        <v>18</v>
      </c>
      <c r="D16" s="4" t="s">
        <v>988</v>
      </c>
      <c r="E16" s="7" t="s">
        <v>16</v>
      </c>
      <c r="F16" s="7" t="s">
        <v>16</v>
      </c>
      <c r="G16" s="4">
        <v>1</v>
      </c>
      <c r="H16" s="4"/>
      <c r="I16" s="4">
        <v>1</v>
      </c>
      <c r="J16" s="5">
        <v>2500</v>
      </c>
      <c r="K16" s="6">
        <f t="shared" si="0"/>
        <v>2500</v>
      </c>
    </row>
    <row r="17" spans="1:11">
      <c r="A17" s="1" t="s">
        <v>15</v>
      </c>
      <c r="B17" s="153"/>
      <c r="C17" s="3" t="s">
        <v>352</v>
      </c>
      <c r="D17" s="4" t="s">
        <v>189</v>
      </c>
      <c r="E17" s="7" t="s">
        <v>16</v>
      </c>
      <c r="F17" s="7" t="s">
        <v>16</v>
      </c>
      <c r="G17" s="4">
        <v>1</v>
      </c>
      <c r="H17" s="4"/>
      <c r="I17" s="4">
        <v>1</v>
      </c>
      <c r="J17" s="5">
        <v>1100</v>
      </c>
      <c r="K17" s="6">
        <f t="shared" si="0"/>
        <v>1100</v>
      </c>
    </row>
    <row r="18" spans="1:11">
      <c r="A18" s="1" t="s">
        <v>15</v>
      </c>
      <c r="B18" s="153" t="s">
        <v>335</v>
      </c>
      <c r="C18" s="3" t="s">
        <v>986</v>
      </c>
      <c r="D18" s="4" t="s">
        <v>32</v>
      </c>
      <c r="E18" s="7" t="s">
        <v>16</v>
      </c>
      <c r="F18" s="7" t="s">
        <v>16</v>
      </c>
      <c r="G18" s="4"/>
      <c r="H18" s="4">
        <v>1</v>
      </c>
      <c r="I18" s="4">
        <v>1</v>
      </c>
      <c r="J18" s="5">
        <v>650</v>
      </c>
      <c r="K18" s="6">
        <f t="shared" si="0"/>
        <v>650</v>
      </c>
    </row>
    <row r="19" spans="1:11">
      <c r="A19" s="1" t="s">
        <v>15</v>
      </c>
      <c r="B19" s="153"/>
      <c r="C19" s="3" t="s">
        <v>362</v>
      </c>
      <c r="D19" s="4" t="s">
        <v>32</v>
      </c>
      <c r="E19" s="7" t="s">
        <v>16</v>
      </c>
      <c r="F19" s="7" t="s">
        <v>16</v>
      </c>
      <c r="G19" s="4"/>
      <c r="H19" s="4">
        <v>1</v>
      </c>
      <c r="I19" s="4">
        <v>1</v>
      </c>
      <c r="J19" s="5">
        <v>650</v>
      </c>
      <c r="K19" s="6">
        <f t="shared" si="0"/>
        <v>650</v>
      </c>
    </row>
    <row r="20" spans="1:11">
      <c r="A20" s="1" t="s">
        <v>15</v>
      </c>
      <c r="B20" s="153"/>
      <c r="C20" s="3" t="s">
        <v>336</v>
      </c>
      <c r="D20" s="4" t="s">
        <v>32</v>
      </c>
      <c r="E20" s="7" t="s">
        <v>16</v>
      </c>
      <c r="F20" s="7" t="s">
        <v>16</v>
      </c>
      <c r="G20" s="4"/>
      <c r="H20" s="4">
        <v>1</v>
      </c>
      <c r="I20" s="4">
        <v>1</v>
      </c>
      <c r="J20" s="5">
        <v>6500</v>
      </c>
      <c r="K20" s="6">
        <f t="shared" si="0"/>
        <v>6500</v>
      </c>
    </row>
    <row r="21" spans="1:11">
      <c r="A21" s="1" t="s">
        <v>15</v>
      </c>
      <c r="B21" s="153"/>
      <c r="C21" s="3" t="s">
        <v>38</v>
      </c>
      <c r="D21" s="7" t="s">
        <v>16</v>
      </c>
      <c r="E21" s="7" t="s">
        <v>16</v>
      </c>
      <c r="F21" s="7" t="s">
        <v>16</v>
      </c>
      <c r="G21" s="4">
        <v>1</v>
      </c>
      <c r="H21" s="4"/>
      <c r="I21" s="4">
        <v>1</v>
      </c>
      <c r="J21" s="5">
        <v>6500</v>
      </c>
      <c r="K21" s="6">
        <f t="shared" si="0"/>
        <v>6500</v>
      </c>
    </row>
    <row r="22" spans="1:11">
      <c r="A22" s="1" t="s">
        <v>15</v>
      </c>
      <c r="B22" s="153"/>
      <c r="C22" s="3" t="s">
        <v>695</v>
      </c>
      <c r="D22" s="7" t="s">
        <v>16</v>
      </c>
      <c r="E22" s="7" t="s">
        <v>16</v>
      </c>
      <c r="F22" s="7" t="s">
        <v>16</v>
      </c>
      <c r="G22" s="4">
        <v>1</v>
      </c>
      <c r="H22" s="4"/>
      <c r="I22" s="4">
        <v>1</v>
      </c>
      <c r="J22" s="5">
        <v>55000</v>
      </c>
      <c r="K22" s="6">
        <f t="shared" si="0"/>
        <v>55000</v>
      </c>
    </row>
    <row r="23" spans="1:11" ht="15.75" thickBot="1">
      <c r="A23" s="8" t="s">
        <v>15</v>
      </c>
      <c r="B23" s="199"/>
      <c r="C23" s="21" t="s">
        <v>362</v>
      </c>
      <c r="D23" s="22" t="s">
        <v>16</v>
      </c>
      <c r="E23" s="22" t="s">
        <v>16</v>
      </c>
      <c r="F23" s="22" t="s">
        <v>16</v>
      </c>
      <c r="G23" s="10">
        <v>1</v>
      </c>
      <c r="H23" s="10"/>
      <c r="I23" s="10">
        <v>1</v>
      </c>
      <c r="J23" s="23">
        <v>650</v>
      </c>
      <c r="K23" s="29">
        <f t="shared" si="0"/>
        <v>650</v>
      </c>
    </row>
    <row r="25" spans="1:11" ht="16.5" thickBot="1">
      <c r="A25" s="11" t="s">
        <v>21</v>
      </c>
      <c r="B25" s="11"/>
      <c r="E25" s="12"/>
      <c r="F25" s="13"/>
      <c r="G25" s="34"/>
      <c r="H25" s="34"/>
      <c r="I25" s="34"/>
    </row>
    <row r="26" spans="1:11" ht="15.75" thickBot="1">
      <c r="A26" s="15"/>
      <c r="B26" s="15"/>
      <c r="E26" s="24"/>
      <c r="F26" s="27"/>
      <c r="G26" s="130" t="s">
        <v>22</v>
      </c>
      <c r="H26" s="131"/>
      <c r="I26" s="131"/>
      <c r="J26" s="132"/>
      <c r="K26" s="16">
        <f>SUM(I6:I23)</f>
        <v>18</v>
      </c>
    </row>
    <row r="27" spans="1:11">
      <c r="A27" s="38" t="s">
        <v>15</v>
      </c>
      <c r="B27" s="133" t="s">
        <v>23</v>
      </c>
      <c r="C27" s="134"/>
      <c r="E27" s="26"/>
      <c r="F27" s="27"/>
      <c r="G27" s="135" t="s">
        <v>24</v>
      </c>
      <c r="H27" s="136"/>
      <c r="I27" s="136"/>
      <c r="J27" s="137"/>
      <c r="K27" s="18">
        <f>SUM(K6:K23)</f>
        <v>794400</v>
      </c>
    </row>
    <row r="28" spans="1:11" ht="15.75" thickBot="1">
      <c r="A28" s="19" t="s">
        <v>16</v>
      </c>
      <c r="B28" s="138" t="s">
        <v>25</v>
      </c>
      <c r="C28" s="139"/>
      <c r="E28" s="26"/>
      <c r="F28" s="27"/>
      <c r="G28" s="140" t="s">
        <v>26</v>
      </c>
      <c r="H28" s="141"/>
      <c r="I28" s="141"/>
      <c r="J28" s="141"/>
      <c r="K28" s="20">
        <f>K27*0.07</f>
        <v>55608.000000000007</v>
      </c>
    </row>
  </sheetData>
  <mergeCells count="24">
    <mergeCell ref="B28:C28"/>
    <mergeCell ref="G28:J28"/>
    <mergeCell ref="G4:H4"/>
    <mergeCell ref="I4:I5"/>
    <mergeCell ref="J4:J5"/>
    <mergeCell ref="B6:B17"/>
    <mergeCell ref="B18:B23"/>
    <mergeCell ref="G26:J26"/>
    <mergeCell ref="B27:C27"/>
    <mergeCell ref="G27:J27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K11"/>
  <sheetViews>
    <sheetView workbookViewId="0">
      <selection activeCell="B26" sqref="B26"/>
    </sheetView>
  </sheetViews>
  <sheetFormatPr defaultRowHeight="15"/>
  <cols>
    <col min="2" max="2" width="9.5703125" bestFit="1" customWidth="1"/>
    <col min="3" max="3" width="17.28515625" bestFit="1" customWidth="1"/>
    <col min="4" max="4" width="10.5703125" bestFit="1" customWidth="1"/>
    <col min="5" max="5" width="8.28515625" bestFit="1" customWidth="1"/>
    <col min="6" max="6" width="7.85546875" bestFit="1" customWidth="1"/>
    <col min="7" max="7" width="4.7109375" customWidth="1"/>
    <col min="8" max="8" width="3.85546875" customWidth="1"/>
    <col min="9" max="9" width="3.5703125" customWidth="1"/>
  </cols>
  <sheetData>
    <row r="1" spans="1:11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>
      <c r="A2" s="150" t="s">
        <v>0</v>
      </c>
      <c r="B2" s="151"/>
      <c r="C2" s="151"/>
      <c r="D2" s="152"/>
      <c r="E2" s="152"/>
      <c r="F2" s="152"/>
      <c r="G2" s="152"/>
      <c r="H2" s="153" t="s">
        <v>1</v>
      </c>
      <c r="I2" s="153"/>
      <c r="J2" s="154">
        <v>42202</v>
      </c>
      <c r="K2" s="155"/>
    </row>
    <row r="3" spans="1:11">
      <c r="A3" s="142" t="s">
        <v>2</v>
      </c>
      <c r="B3" s="143"/>
      <c r="C3" s="143"/>
      <c r="D3" s="143"/>
      <c r="E3" s="143"/>
      <c r="F3" s="175" t="s">
        <v>989</v>
      </c>
      <c r="G3" s="175"/>
      <c r="H3" s="175"/>
      <c r="I3" s="175"/>
      <c r="J3" s="175"/>
      <c r="K3" s="185"/>
    </row>
    <row r="4" spans="1:11">
      <c r="A4" s="160" t="s">
        <v>3</v>
      </c>
      <c r="B4" s="156" t="s">
        <v>4</v>
      </c>
      <c r="C4" s="161" t="s">
        <v>5</v>
      </c>
      <c r="D4" s="161" t="s">
        <v>6</v>
      </c>
      <c r="E4" s="162" t="s">
        <v>7</v>
      </c>
      <c r="F4" s="163" t="s">
        <v>8</v>
      </c>
      <c r="G4" s="156" t="s">
        <v>9</v>
      </c>
      <c r="H4" s="156"/>
      <c r="I4" s="157" t="s">
        <v>10</v>
      </c>
      <c r="J4" s="158" t="s">
        <v>11</v>
      </c>
      <c r="K4" s="159" t="s">
        <v>12</v>
      </c>
    </row>
    <row r="5" spans="1:11">
      <c r="A5" s="160"/>
      <c r="B5" s="156"/>
      <c r="C5" s="161"/>
      <c r="D5" s="161"/>
      <c r="E5" s="162"/>
      <c r="F5" s="163"/>
      <c r="G5" s="33" t="s">
        <v>13</v>
      </c>
      <c r="H5" s="33" t="s">
        <v>14</v>
      </c>
      <c r="I5" s="157"/>
      <c r="J5" s="158"/>
      <c r="K5" s="159"/>
    </row>
    <row r="6" spans="1:11" ht="15" customHeight="1">
      <c r="A6" s="54"/>
      <c r="B6" s="52"/>
      <c r="C6" s="52"/>
      <c r="D6" s="53"/>
      <c r="E6" s="53"/>
      <c r="F6" s="53"/>
      <c r="G6" s="53"/>
      <c r="H6" s="53"/>
      <c r="I6" s="53"/>
      <c r="J6" s="52"/>
      <c r="K6" s="55"/>
    </row>
    <row r="7" spans="1:11">
      <c r="A7" s="54"/>
      <c r="B7" s="153" t="s">
        <v>1253</v>
      </c>
      <c r="C7" s="153"/>
      <c r="D7" s="153"/>
      <c r="E7" s="153"/>
      <c r="F7" s="153"/>
      <c r="G7" s="153"/>
      <c r="H7" s="153"/>
      <c r="I7" s="153"/>
      <c r="J7" s="153"/>
      <c r="K7" s="55"/>
    </row>
    <row r="8" spans="1:11">
      <c r="A8" s="54"/>
      <c r="B8" s="153"/>
      <c r="C8" s="153"/>
      <c r="D8" s="153"/>
      <c r="E8" s="153"/>
      <c r="F8" s="153"/>
      <c r="G8" s="153"/>
      <c r="H8" s="153"/>
      <c r="I8" s="153"/>
      <c r="J8" s="153"/>
      <c r="K8" s="55"/>
    </row>
    <row r="9" spans="1:11" ht="15.75" thickBot="1">
      <c r="A9" s="56"/>
      <c r="B9" s="57"/>
      <c r="C9" s="57"/>
      <c r="D9" s="58"/>
      <c r="E9" s="58"/>
      <c r="F9" s="58"/>
      <c r="G9" s="58"/>
      <c r="H9" s="58"/>
      <c r="I9" s="58"/>
      <c r="J9" s="57"/>
      <c r="K9" s="59"/>
    </row>
    <row r="10" spans="1:11">
      <c r="D10" s="35"/>
      <c r="E10" s="35"/>
      <c r="F10" s="35"/>
      <c r="G10" s="35"/>
      <c r="H10" s="35"/>
      <c r="I10" s="35"/>
    </row>
    <row r="11" spans="1:11">
      <c r="D11" s="35"/>
      <c r="E11" s="35"/>
      <c r="F11" s="35"/>
      <c r="G11" s="35"/>
      <c r="H11" s="35"/>
      <c r="I11" s="35"/>
    </row>
  </sheetData>
  <mergeCells count="18">
    <mergeCell ref="C4:C5"/>
    <mergeCell ref="D4:D5"/>
    <mergeCell ref="B7:J8"/>
    <mergeCell ref="E4:E5"/>
    <mergeCell ref="F4:F5"/>
    <mergeCell ref="A1:K1"/>
    <mergeCell ref="A2:C2"/>
    <mergeCell ref="D2:G2"/>
    <mergeCell ref="H2:I2"/>
    <mergeCell ref="J2:K2"/>
    <mergeCell ref="A3:E3"/>
    <mergeCell ref="F3:K3"/>
    <mergeCell ref="G4:H4"/>
    <mergeCell ref="I4:I5"/>
    <mergeCell ref="J4:J5"/>
    <mergeCell ref="K4:K5"/>
    <mergeCell ref="A4:A5"/>
    <mergeCell ref="B4:B5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>
  <dimension ref="A1:K42"/>
  <sheetViews>
    <sheetView workbookViewId="0">
      <selection activeCell="R1" sqref="R1"/>
    </sheetView>
  </sheetViews>
  <sheetFormatPr defaultRowHeight="15"/>
  <cols>
    <col min="1" max="1" width="5.140625" customWidth="1"/>
    <col min="2" max="2" width="9.85546875" customWidth="1"/>
    <col min="3" max="3" width="19.140625" customWidth="1"/>
    <col min="4" max="4" width="10.5703125" bestFit="1" customWidth="1"/>
    <col min="5" max="5" width="8.28515625" bestFit="1" customWidth="1"/>
    <col min="6" max="6" width="7.85546875" bestFit="1" customWidth="1"/>
    <col min="7" max="8" width="4.140625" customWidth="1"/>
    <col min="9" max="9" width="3.85546875" customWidth="1"/>
    <col min="10" max="10" width="8" customWidth="1"/>
    <col min="11" max="11" width="8.28515625" customWidth="1"/>
  </cols>
  <sheetData>
    <row r="1" spans="1:11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>
      <c r="A2" s="150" t="s">
        <v>0</v>
      </c>
      <c r="B2" s="151"/>
      <c r="C2" s="151"/>
      <c r="D2" s="152"/>
      <c r="E2" s="152"/>
      <c r="F2" s="152"/>
      <c r="G2" s="152"/>
      <c r="H2" s="153" t="s">
        <v>1</v>
      </c>
      <c r="I2" s="153"/>
      <c r="J2" s="154">
        <v>42202</v>
      </c>
      <c r="K2" s="155"/>
    </row>
    <row r="3" spans="1:11">
      <c r="A3" s="142" t="s">
        <v>2</v>
      </c>
      <c r="B3" s="143"/>
      <c r="C3" s="143"/>
      <c r="D3" s="143"/>
      <c r="E3" s="143"/>
      <c r="F3" s="175" t="s">
        <v>990</v>
      </c>
      <c r="G3" s="175"/>
      <c r="H3" s="175"/>
      <c r="I3" s="175"/>
      <c r="J3" s="175"/>
      <c r="K3" s="185"/>
    </row>
    <row r="4" spans="1:11" ht="21.75" customHeight="1">
      <c r="A4" s="160" t="s">
        <v>3</v>
      </c>
      <c r="B4" s="156" t="s">
        <v>4</v>
      </c>
      <c r="C4" s="161" t="s">
        <v>5</v>
      </c>
      <c r="D4" s="161" t="s">
        <v>6</v>
      </c>
      <c r="E4" s="162" t="s">
        <v>7</v>
      </c>
      <c r="F4" s="163" t="s">
        <v>8</v>
      </c>
      <c r="G4" s="156" t="s">
        <v>9</v>
      </c>
      <c r="H4" s="156"/>
      <c r="I4" s="157" t="s">
        <v>10</v>
      </c>
      <c r="J4" s="158" t="s">
        <v>11</v>
      </c>
      <c r="K4" s="159" t="s">
        <v>12</v>
      </c>
    </row>
    <row r="5" spans="1:11">
      <c r="A5" s="160"/>
      <c r="B5" s="156"/>
      <c r="C5" s="161"/>
      <c r="D5" s="161"/>
      <c r="E5" s="162"/>
      <c r="F5" s="163"/>
      <c r="G5" s="33" t="s">
        <v>13</v>
      </c>
      <c r="H5" s="33" t="s">
        <v>14</v>
      </c>
      <c r="I5" s="157"/>
      <c r="J5" s="158"/>
      <c r="K5" s="159"/>
    </row>
    <row r="6" spans="1:11">
      <c r="A6" s="1" t="s">
        <v>15</v>
      </c>
      <c r="B6" s="156" t="s">
        <v>369</v>
      </c>
      <c r="C6" s="3" t="s">
        <v>441</v>
      </c>
      <c r="D6" s="4" t="s">
        <v>975</v>
      </c>
      <c r="E6" s="7" t="s">
        <v>16</v>
      </c>
      <c r="F6" s="4" t="s">
        <v>992</v>
      </c>
      <c r="G6" s="4">
        <v>1</v>
      </c>
      <c r="H6" s="4"/>
      <c r="I6" s="4">
        <v>1</v>
      </c>
      <c r="J6" s="5">
        <v>15000</v>
      </c>
      <c r="K6" s="6">
        <f>J6*I6</f>
        <v>15000</v>
      </c>
    </row>
    <row r="7" spans="1:11">
      <c r="A7" s="1" t="s">
        <v>15</v>
      </c>
      <c r="B7" s="156"/>
      <c r="C7" s="3" t="s">
        <v>336</v>
      </c>
      <c r="D7" s="4" t="s">
        <v>32</v>
      </c>
      <c r="E7" s="7" t="s">
        <v>16</v>
      </c>
      <c r="F7" s="7" t="s">
        <v>16</v>
      </c>
      <c r="G7" s="4">
        <v>1</v>
      </c>
      <c r="H7" s="4"/>
      <c r="I7" s="4">
        <v>1</v>
      </c>
      <c r="J7" s="5">
        <v>6500</v>
      </c>
      <c r="K7" s="6">
        <f t="shared" ref="K7:K37" si="0">J7*I7</f>
        <v>6500</v>
      </c>
    </row>
    <row r="8" spans="1:11">
      <c r="A8" s="1" t="s">
        <v>15</v>
      </c>
      <c r="B8" s="156"/>
      <c r="C8" s="3" t="s">
        <v>42</v>
      </c>
      <c r="D8" s="4" t="s">
        <v>74</v>
      </c>
      <c r="E8" s="7" t="s">
        <v>16</v>
      </c>
      <c r="F8" s="7" t="s">
        <v>16</v>
      </c>
      <c r="G8" s="4">
        <v>1</v>
      </c>
      <c r="H8" s="4"/>
      <c r="I8" s="4">
        <v>1</v>
      </c>
      <c r="J8" s="5">
        <v>1200</v>
      </c>
      <c r="K8" s="6">
        <f t="shared" si="0"/>
        <v>1200</v>
      </c>
    </row>
    <row r="9" spans="1:11">
      <c r="A9" s="1" t="s">
        <v>15</v>
      </c>
      <c r="B9" s="156"/>
      <c r="C9" s="3" t="s">
        <v>17</v>
      </c>
      <c r="D9" s="4" t="s">
        <v>457</v>
      </c>
      <c r="E9" s="7" t="s">
        <v>16</v>
      </c>
      <c r="F9" s="4">
        <v>910</v>
      </c>
      <c r="G9" s="4">
        <v>1</v>
      </c>
      <c r="H9" s="4"/>
      <c r="I9" s="4">
        <v>1</v>
      </c>
      <c r="J9" s="5">
        <v>6500</v>
      </c>
      <c r="K9" s="6">
        <f t="shared" si="0"/>
        <v>6500</v>
      </c>
    </row>
    <row r="10" spans="1:11">
      <c r="A10" s="1" t="s">
        <v>15</v>
      </c>
      <c r="B10" s="156"/>
      <c r="C10" s="3" t="s">
        <v>375</v>
      </c>
      <c r="D10" s="4" t="s">
        <v>32</v>
      </c>
      <c r="E10" s="7" t="s">
        <v>16</v>
      </c>
      <c r="F10" s="7" t="s">
        <v>16</v>
      </c>
      <c r="G10" s="4">
        <v>1</v>
      </c>
      <c r="H10" s="4"/>
      <c r="I10" s="4">
        <v>1</v>
      </c>
      <c r="J10" s="5">
        <v>65000</v>
      </c>
      <c r="K10" s="6">
        <f t="shared" si="0"/>
        <v>65000</v>
      </c>
    </row>
    <row r="11" spans="1:11">
      <c r="A11" s="1" t="s">
        <v>15</v>
      </c>
      <c r="B11" s="156"/>
      <c r="C11" s="3" t="s">
        <v>88</v>
      </c>
      <c r="D11" s="4" t="s">
        <v>32</v>
      </c>
      <c r="E11" s="7" t="s">
        <v>16</v>
      </c>
      <c r="F11" s="7" t="s">
        <v>16</v>
      </c>
      <c r="G11" s="4">
        <v>1</v>
      </c>
      <c r="H11" s="4"/>
      <c r="I11" s="4">
        <v>1</v>
      </c>
      <c r="J11" s="5">
        <v>4500</v>
      </c>
      <c r="K11" s="6">
        <f t="shared" si="0"/>
        <v>4500</v>
      </c>
    </row>
    <row r="12" spans="1:11">
      <c r="A12" s="1" t="s">
        <v>15</v>
      </c>
      <c r="B12" s="156"/>
      <c r="C12" s="3" t="s">
        <v>42</v>
      </c>
      <c r="D12" s="4" t="s">
        <v>189</v>
      </c>
      <c r="E12" s="7" t="s">
        <v>16</v>
      </c>
      <c r="F12" s="7" t="s">
        <v>16</v>
      </c>
      <c r="G12" s="4">
        <v>1</v>
      </c>
      <c r="H12" s="4"/>
      <c r="I12" s="4">
        <v>1</v>
      </c>
      <c r="J12" s="5">
        <v>1200</v>
      </c>
      <c r="K12" s="6">
        <f t="shared" si="0"/>
        <v>1200</v>
      </c>
    </row>
    <row r="13" spans="1:11">
      <c r="A13" s="1" t="s">
        <v>15</v>
      </c>
      <c r="B13" s="156"/>
      <c r="C13" s="3" t="s">
        <v>42</v>
      </c>
      <c r="D13" s="4" t="s">
        <v>32</v>
      </c>
      <c r="E13" s="7" t="s">
        <v>16</v>
      </c>
      <c r="F13" s="7" t="s">
        <v>16</v>
      </c>
      <c r="G13" s="4"/>
      <c r="H13" s="4">
        <v>1</v>
      </c>
      <c r="I13" s="4">
        <v>1</v>
      </c>
      <c r="J13" s="5">
        <v>1200</v>
      </c>
      <c r="K13" s="6">
        <f t="shared" si="0"/>
        <v>1200</v>
      </c>
    </row>
    <row r="14" spans="1:11">
      <c r="A14" s="1" t="s">
        <v>15</v>
      </c>
      <c r="B14" s="156" t="s">
        <v>467</v>
      </c>
      <c r="C14" s="3" t="s">
        <v>440</v>
      </c>
      <c r="D14" s="4" t="s">
        <v>196</v>
      </c>
      <c r="E14" s="4" t="s">
        <v>518</v>
      </c>
      <c r="F14" s="4">
        <v>44713216</v>
      </c>
      <c r="G14" s="4">
        <v>1</v>
      </c>
      <c r="H14" s="4"/>
      <c r="I14" s="4">
        <v>1</v>
      </c>
      <c r="J14" s="5">
        <v>250000</v>
      </c>
      <c r="K14" s="6">
        <f t="shared" si="0"/>
        <v>250000</v>
      </c>
    </row>
    <row r="15" spans="1:11">
      <c r="A15" s="1" t="s">
        <v>15</v>
      </c>
      <c r="B15" s="156"/>
      <c r="C15" s="3" t="s">
        <v>66</v>
      </c>
      <c r="D15" s="4" t="s">
        <v>196</v>
      </c>
      <c r="E15" s="4" t="s">
        <v>519</v>
      </c>
      <c r="F15" s="4">
        <v>24122167</v>
      </c>
      <c r="G15" s="4">
        <v>1</v>
      </c>
      <c r="H15" s="4"/>
      <c r="I15" s="4">
        <v>1</v>
      </c>
      <c r="J15" s="5">
        <v>250000</v>
      </c>
      <c r="K15" s="6">
        <f t="shared" si="0"/>
        <v>250000</v>
      </c>
    </row>
    <row r="16" spans="1:11">
      <c r="A16" s="1" t="s">
        <v>15</v>
      </c>
      <c r="B16" s="156"/>
      <c r="C16" s="3" t="s">
        <v>71</v>
      </c>
      <c r="D16" s="4" t="s">
        <v>991</v>
      </c>
      <c r="E16" s="7" t="s">
        <v>16</v>
      </c>
      <c r="F16" s="7" t="s">
        <v>16</v>
      </c>
      <c r="G16" s="4">
        <v>1</v>
      </c>
      <c r="H16" s="4"/>
      <c r="I16" s="4">
        <v>1</v>
      </c>
      <c r="J16" s="5">
        <v>2500</v>
      </c>
      <c r="K16" s="6">
        <f t="shared" si="0"/>
        <v>2500</v>
      </c>
    </row>
    <row r="17" spans="1:11">
      <c r="A17" s="1" t="s">
        <v>15</v>
      </c>
      <c r="B17" s="156"/>
      <c r="C17" s="3" t="s">
        <v>18</v>
      </c>
      <c r="D17" s="4" t="s">
        <v>481</v>
      </c>
      <c r="E17" s="7" t="s">
        <v>16</v>
      </c>
      <c r="F17" s="7" t="s">
        <v>16</v>
      </c>
      <c r="G17" s="4">
        <v>1</v>
      </c>
      <c r="H17" s="4"/>
      <c r="I17" s="4">
        <v>1</v>
      </c>
      <c r="J17" s="5">
        <v>2500</v>
      </c>
      <c r="K17" s="6">
        <f t="shared" si="0"/>
        <v>2500</v>
      </c>
    </row>
    <row r="18" spans="1:11">
      <c r="A18" s="1" t="s">
        <v>15</v>
      </c>
      <c r="B18" s="156"/>
      <c r="C18" s="3" t="s">
        <v>18</v>
      </c>
      <c r="D18" s="4" t="s">
        <v>56</v>
      </c>
      <c r="E18" s="7" t="s">
        <v>16</v>
      </c>
      <c r="F18" s="7" t="s">
        <v>16</v>
      </c>
      <c r="G18" s="4"/>
      <c r="H18" s="4">
        <v>1</v>
      </c>
      <c r="I18" s="4">
        <v>1</v>
      </c>
      <c r="J18" s="5">
        <v>2500</v>
      </c>
      <c r="K18" s="6">
        <f t="shared" si="0"/>
        <v>2500</v>
      </c>
    </row>
    <row r="19" spans="1:11">
      <c r="A19" s="1" t="s">
        <v>15</v>
      </c>
      <c r="B19" s="156"/>
      <c r="C19" s="3" t="s">
        <v>362</v>
      </c>
      <c r="D19" s="4" t="s">
        <v>37</v>
      </c>
      <c r="E19" s="7" t="s">
        <v>16</v>
      </c>
      <c r="F19" s="7" t="s">
        <v>16</v>
      </c>
      <c r="G19" s="4">
        <v>1</v>
      </c>
      <c r="H19" s="4"/>
      <c r="I19" s="4">
        <v>1</v>
      </c>
      <c r="J19" s="5">
        <v>650</v>
      </c>
      <c r="K19" s="6">
        <f t="shared" si="0"/>
        <v>650</v>
      </c>
    </row>
    <row r="20" spans="1:11">
      <c r="A20" s="1" t="s">
        <v>15</v>
      </c>
      <c r="B20" s="156" t="s">
        <v>436</v>
      </c>
      <c r="C20" s="3" t="s">
        <v>362</v>
      </c>
      <c r="D20" s="4" t="s">
        <v>189</v>
      </c>
      <c r="E20" s="7" t="s">
        <v>16</v>
      </c>
      <c r="F20" s="7" t="s">
        <v>16</v>
      </c>
      <c r="G20" s="4">
        <v>1</v>
      </c>
      <c r="H20" s="4"/>
      <c r="I20" s="4">
        <v>1</v>
      </c>
      <c r="J20" s="5">
        <v>650</v>
      </c>
      <c r="K20" s="6">
        <f t="shared" si="0"/>
        <v>650</v>
      </c>
    </row>
    <row r="21" spans="1:11">
      <c r="A21" s="1" t="s">
        <v>15</v>
      </c>
      <c r="B21" s="156"/>
      <c r="C21" s="3" t="s">
        <v>71</v>
      </c>
      <c r="D21" s="4" t="s">
        <v>439</v>
      </c>
      <c r="E21" s="7" t="s">
        <v>16</v>
      </c>
      <c r="F21" s="7" t="s">
        <v>16</v>
      </c>
      <c r="G21" s="4">
        <v>1</v>
      </c>
      <c r="H21" s="4"/>
      <c r="I21" s="4">
        <v>1</v>
      </c>
      <c r="J21" s="5">
        <v>2500</v>
      </c>
      <c r="K21" s="6">
        <f t="shared" si="0"/>
        <v>2500</v>
      </c>
    </row>
    <row r="22" spans="1:11">
      <c r="A22" s="1" t="s">
        <v>15</v>
      </c>
      <c r="B22" s="156"/>
      <c r="C22" s="3" t="s">
        <v>203</v>
      </c>
      <c r="D22" s="4" t="s">
        <v>995</v>
      </c>
      <c r="E22" s="7" t="s">
        <v>16</v>
      </c>
      <c r="F22" s="7" t="s">
        <v>16</v>
      </c>
      <c r="G22" s="4">
        <v>1</v>
      </c>
      <c r="H22" s="4"/>
      <c r="I22" s="4">
        <v>1</v>
      </c>
      <c r="J22" s="5">
        <v>45000</v>
      </c>
      <c r="K22" s="6">
        <f t="shared" si="0"/>
        <v>45000</v>
      </c>
    </row>
    <row r="23" spans="1:11">
      <c r="A23" s="1" t="s">
        <v>15</v>
      </c>
      <c r="B23" s="156"/>
      <c r="C23" s="3" t="s">
        <v>480</v>
      </c>
      <c r="D23" s="4" t="s">
        <v>32</v>
      </c>
      <c r="E23" s="7" t="s">
        <v>16</v>
      </c>
      <c r="F23" s="7" t="s">
        <v>16</v>
      </c>
      <c r="G23" s="4"/>
      <c r="H23" s="4">
        <v>1</v>
      </c>
      <c r="I23" s="4">
        <v>1</v>
      </c>
      <c r="J23" s="5">
        <v>10000</v>
      </c>
      <c r="K23" s="6">
        <f t="shared" si="0"/>
        <v>10000</v>
      </c>
    </row>
    <row r="24" spans="1:11">
      <c r="A24" s="1" t="s">
        <v>15</v>
      </c>
      <c r="B24" s="156" t="s">
        <v>522</v>
      </c>
      <c r="C24" s="3" t="s">
        <v>545</v>
      </c>
      <c r="D24" s="4" t="s">
        <v>915</v>
      </c>
      <c r="E24" s="7" t="s">
        <v>16</v>
      </c>
      <c r="F24" s="7" t="s">
        <v>16</v>
      </c>
      <c r="G24" s="4"/>
      <c r="H24" s="4">
        <v>1</v>
      </c>
      <c r="I24" s="4">
        <v>1</v>
      </c>
      <c r="J24" s="5">
        <v>150000</v>
      </c>
      <c r="K24" s="6">
        <f t="shared" si="0"/>
        <v>150000</v>
      </c>
    </row>
    <row r="25" spans="1:11">
      <c r="A25" s="1" t="s">
        <v>15</v>
      </c>
      <c r="B25" s="156"/>
      <c r="C25" s="3" t="s">
        <v>505</v>
      </c>
      <c r="D25" s="4" t="s">
        <v>840</v>
      </c>
      <c r="E25" s="7" t="s">
        <v>16</v>
      </c>
      <c r="F25" s="7" t="s">
        <v>16</v>
      </c>
      <c r="G25" s="4">
        <v>1</v>
      </c>
      <c r="H25" s="4"/>
      <c r="I25" s="4">
        <v>1</v>
      </c>
      <c r="J25" s="5">
        <v>4500</v>
      </c>
      <c r="K25" s="6">
        <f t="shared" si="0"/>
        <v>4500</v>
      </c>
    </row>
    <row r="26" spans="1:11">
      <c r="A26" s="1" t="s">
        <v>15</v>
      </c>
      <c r="B26" s="156"/>
      <c r="C26" s="3" t="s">
        <v>42</v>
      </c>
      <c r="D26" s="4" t="s">
        <v>244</v>
      </c>
      <c r="E26" s="7" t="s">
        <v>16</v>
      </c>
      <c r="F26" s="7" t="s">
        <v>16</v>
      </c>
      <c r="G26" s="4">
        <v>1</v>
      </c>
      <c r="H26" s="4"/>
      <c r="I26" s="4">
        <v>1</v>
      </c>
      <c r="J26" s="5">
        <v>1200</v>
      </c>
      <c r="K26" s="6">
        <f t="shared" si="0"/>
        <v>1200</v>
      </c>
    </row>
    <row r="27" spans="1:11">
      <c r="A27" s="1" t="s">
        <v>15</v>
      </c>
      <c r="B27" s="156"/>
      <c r="C27" s="3" t="s">
        <v>336</v>
      </c>
      <c r="D27" s="4" t="s">
        <v>32</v>
      </c>
      <c r="E27" s="7" t="s">
        <v>16</v>
      </c>
      <c r="F27" s="7" t="s">
        <v>16</v>
      </c>
      <c r="G27" s="4">
        <v>1</v>
      </c>
      <c r="H27" s="4"/>
      <c r="I27" s="4">
        <v>1</v>
      </c>
      <c r="J27" s="5">
        <v>6500</v>
      </c>
      <c r="K27" s="6">
        <f t="shared" si="0"/>
        <v>6500</v>
      </c>
    </row>
    <row r="28" spans="1:11">
      <c r="A28" s="1" t="s">
        <v>15</v>
      </c>
      <c r="B28" s="156" t="s">
        <v>993</v>
      </c>
      <c r="C28" s="3" t="s">
        <v>252</v>
      </c>
      <c r="D28" s="4" t="s">
        <v>32</v>
      </c>
      <c r="E28" s="7" t="s">
        <v>16</v>
      </c>
      <c r="F28" s="7" t="s">
        <v>16</v>
      </c>
      <c r="G28" s="4">
        <v>1</v>
      </c>
      <c r="H28" s="4"/>
      <c r="I28" s="4">
        <v>1</v>
      </c>
      <c r="J28" s="5">
        <v>45000</v>
      </c>
      <c r="K28" s="6">
        <f t="shared" si="0"/>
        <v>45000</v>
      </c>
    </row>
    <row r="29" spans="1:11">
      <c r="A29" s="1" t="s">
        <v>15</v>
      </c>
      <c r="B29" s="156"/>
      <c r="C29" s="3" t="s">
        <v>252</v>
      </c>
      <c r="D29" s="4" t="s">
        <v>32</v>
      </c>
      <c r="E29" s="7" t="s">
        <v>16</v>
      </c>
      <c r="F29" s="7" t="s">
        <v>16</v>
      </c>
      <c r="G29" s="4">
        <v>1</v>
      </c>
      <c r="H29" s="4"/>
      <c r="I29" s="4">
        <v>1</v>
      </c>
      <c r="J29" s="5">
        <v>45000</v>
      </c>
      <c r="K29" s="6">
        <f t="shared" si="0"/>
        <v>45000</v>
      </c>
    </row>
    <row r="30" spans="1:11">
      <c r="A30" s="1" t="s">
        <v>15</v>
      </c>
      <c r="B30" s="156"/>
      <c r="C30" s="3" t="s">
        <v>246</v>
      </c>
      <c r="D30" s="4" t="s">
        <v>32</v>
      </c>
      <c r="E30" s="7" t="s">
        <v>16</v>
      </c>
      <c r="F30" s="7" t="s">
        <v>16</v>
      </c>
      <c r="G30" s="4">
        <v>1</v>
      </c>
      <c r="H30" s="4"/>
      <c r="I30" s="4">
        <v>1</v>
      </c>
      <c r="J30" s="5">
        <v>45000</v>
      </c>
      <c r="K30" s="6">
        <f t="shared" si="0"/>
        <v>45000</v>
      </c>
    </row>
    <row r="31" spans="1:11">
      <c r="A31" s="1" t="s">
        <v>15</v>
      </c>
      <c r="B31" s="156"/>
      <c r="C31" s="3" t="s">
        <v>994</v>
      </c>
      <c r="D31" s="4" t="s">
        <v>32</v>
      </c>
      <c r="E31" s="7" t="s">
        <v>16</v>
      </c>
      <c r="F31" s="7" t="s">
        <v>16</v>
      </c>
      <c r="G31" s="4">
        <v>1</v>
      </c>
      <c r="H31" s="4"/>
      <c r="I31" s="4">
        <v>1</v>
      </c>
      <c r="J31" s="5">
        <v>38000</v>
      </c>
      <c r="K31" s="6">
        <f t="shared" si="0"/>
        <v>38000</v>
      </c>
    </row>
    <row r="32" spans="1:11">
      <c r="A32" s="1" t="s">
        <v>15</v>
      </c>
      <c r="B32" s="156"/>
      <c r="C32" s="3" t="s">
        <v>333</v>
      </c>
      <c r="D32" s="4" t="s">
        <v>32</v>
      </c>
      <c r="E32" s="7" t="s">
        <v>16</v>
      </c>
      <c r="F32" s="7" t="s">
        <v>16</v>
      </c>
      <c r="G32" s="4">
        <v>1</v>
      </c>
      <c r="H32" s="4"/>
      <c r="I32" s="4">
        <v>1</v>
      </c>
      <c r="J32" s="5">
        <v>6500</v>
      </c>
      <c r="K32" s="6">
        <f t="shared" si="0"/>
        <v>6500</v>
      </c>
    </row>
    <row r="33" spans="1:11">
      <c r="A33" s="1" t="s">
        <v>15</v>
      </c>
      <c r="B33" s="156"/>
      <c r="C33" s="3" t="s">
        <v>71</v>
      </c>
      <c r="D33" s="4" t="s">
        <v>32</v>
      </c>
      <c r="E33" s="7" t="s">
        <v>16</v>
      </c>
      <c r="F33" s="7" t="s">
        <v>16</v>
      </c>
      <c r="G33" s="4"/>
      <c r="H33" s="4">
        <v>1</v>
      </c>
      <c r="I33" s="4">
        <v>1</v>
      </c>
      <c r="J33" s="5">
        <v>2500</v>
      </c>
      <c r="K33" s="6">
        <f t="shared" si="0"/>
        <v>2500</v>
      </c>
    </row>
    <row r="34" spans="1:11">
      <c r="A34" s="1" t="s">
        <v>15</v>
      </c>
      <c r="B34" s="156"/>
      <c r="C34" s="3" t="s">
        <v>71</v>
      </c>
      <c r="D34" s="4" t="s">
        <v>32</v>
      </c>
      <c r="E34" s="7" t="s">
        <v>16</v>
      </c>
      <c r="F34" s="7" t="s">
        <v>16</v>
      </c>
      <c r="G34" s="4"/>
      <c r="H34" s="4">
        <v>1</v>
      </c>
      <c r="I34" s="4">
        <v>1</v>
      </c>
      <c r="J34" s="5">
        <v>2500</v>
      </c>
      <c r="K34" s="6">
        <f t="shared" si="0"/>
        <v>2500</v>
      </c>
    </row>
    <row r="35" spans="1:11">
      <c r="A35" s="1" t="s">
        <v>15</v>
      </c>
      <c r="B35" s="156"/>
      <c r="C35" s="3" t="s">
        <v>375</v>
      </c>
      <c r="D35" s="4" t="s">
        <v>32</v>
      </c>
      <c r="E35" s="7" t="s">
        <v>16</v>
      </c>
      <c r="F35" s="7" t="s">
        <v>16</v>
      </c>
      <c r="G35" s="4">
        <v>1</v>
      </c>
      <c r="H35" s="4"/>
      <c r="I35" s="4">
        <v>1</v>
      </c>
      <c r="J35" s="5">
        <v>65000</v>
      </c>
      <c r="K35" s="6">
        <f t="shared" si="0"/>
        <v>65000</v>
      </c>
    </row>
    <row r="36" spans="1:11">
      <c r="A36" s="1" t="s">
        <v>15</v>
      </c>
      <c r="B36" s="156"/>
      <c r="C36" s="3" t="s">
        <v>336</v>
      </c>
      <c r="D36" s="4" t="s">
        <v>32</v>
      </c>
      <c r="E36" s="7" t="s">
        <v>16</v>
      </c>
      <c r="F36" s="7" t="s">
        <v>16</v>
      </c>
      <c r="G36" s="4">
        <v>1</v>
      </c>
      <c r="H36" s="4"/>
      <c r="I36" s="4">
        <v>1</v>
      </c>
      <c r="J36" s="5">
        <v>6500</v>
      </c>
      <c r="K36" s="6">
        <f t="shared" si="0"/>
        <v>6500</v>
      </c>
    </row>
    <row r="37" spans="1:11" ht="15.75" thickBot="1">
      <c r="A37" s="8" t="s">
        <v>15</v>
      </c>
      <c r="B37" s="183"/>
      <c r="C37" s="21" t="s">
        <v>374</v>
      </c>
      <c r="D37" s="10" t="s">
        <v>379</v>
      </c>
      <c r="E37" s="22" t="s">
        <v>16</v>
      </c>
      <c r="F37" s="22" t="s">
        <v>16</v>
      </c>
      <c r="G37" s="10">
        <v>1</v>
      </c>
      <c r="H37" s="10"/>
      <c r="I37" s="10">
        <v>1</v>
      </c>
      <c r="J37" s="23">
        <v>20000</v>
      </c>
      <c r="K37" s="29">
        <f t="shared" si="0"/>
        <v>20000</v>
      </c>
    </row>
    <row r="39" spans="1:11" ht="16.5" thickBot="1">
      <c r="A39" s="11" t="s">
        <v>21</v>
      </c>
      <c r="B39" s="11"/>
      <c r="E39" s="12"/>
      <c r="F39" s="13"/>
      <c r="G39" s="34"/>
      <c r="H39" s="34"/>
      <c r="I39" s="34"/>
    </row>
    <row r="40" spans="1:11" ht="15.75" thickBot="1">
      <c r="A40" s="15"/>
      <c r="B40" s="15"/>
      <c r="E40" s="24"/>
      <c r="F40" s="27"/>
      <c r="G40" s="130" t="s">
        <v>22</v>
      </c>
      <c r="H40" s="131"/>
      <c r="I40" s="131"/>
      <c r="J40" s="132"/>
      <c r="K40" s="16">
        <f>SUM(I6:I37)</f>
        <v>32</v>
      </c>
    </row>
    <row r="41" spans="1:11">
      <c r="A41" s="38" t="s">
        <v>15</v>
      </c>
      <c r="B41" s="133" t="s">
        <v>23</v>
      </c>
      <c r="C41" s="134"/>
      <c r="E41" s="26"/>
      <c r="F41" s="27"/>
      <c r="G41" s="135" t="s">
        <v>24</v>
      </c>
      <c r="H41" s="136"/>
      <c r="I41" s="136"/>
      <c r="J41" s="137"/>
      <c r="K41" s="18">
        <f>SUM(K6:K37)</f>
        <v>1105600</v>
      </c>
    </row>
    <row r="42" spans="1:11" ht="15.75" thickBot="1">
      <c r="A42" s="19" t="s">
        <v>16</v>
      </c>
      <c r="B42" s="138" t="s">
        <v>25</v>
      </c>
      <c r="C42" s="139"/>
      <c r="E42" s="26"/>
      <c r="F42" s="27"/>
      <c r="G42" s="140" t="s">
        <v>26</v>
      </c>
      <c r="H42" s="141"/>
      <c r="I42" s="141"/>
      <c r="J42" s="141"/>
      <c r="K42" s="20">
        <f>K41*0.07</f>
        <v>77392.000000000015</v>
      </c>
    </row>
  </sheetData>
  <mergeCells count="27">
    <mergeCell ref="B6:B13"/>
    <mergeCell ref="B14:B19"/>
    <mergeCell ref="B20:B23"/>
    <mergeCell ref="B24:B27"/>
    <mergeCell ref="B28:B37"/>
    <mergeCell ref="G40:J40"/>
    <mergeCell ref="B41:C41"/>
    <mergeCell ref="G41:J41"/>
    <mergeCell ref="B42:C42"/>
    <mergeCell ref="G42:J4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rintOptions horizontalCentered="1" verticalCentered="1"/>
  <pageMargins left="0.7" right="0.7" top="0" bottom="0.2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8"/>
  <sheetViews>
    <sheetView workbookViewId="0">
      <selection activeCell="P1" sqref="P1"/>
    </sheetView>
  </sheetViews>
  <sheetFormatPr defaultRowHeight="15"/>
  <cols>
    <col min="1" max="1" width="4.85546875" customWidth="1"/>
    <col min="2" max="2" width="9.5703125" bestFit="1" customWidth="1"/>
    <col min="3" max="3" width="20.28515625" bestFit="1" customWidth="1"/>
    <col min="4" max="4" width="11.85546875" bestFit="1" customWidth="1"/>
    <col min="5" max="5" width="11.42578125" bestFit="1" customWidth="1"/>
    <col min="6" max="6" width="10.85546875" bestFit="1" customWidth="1"/>
    <col min="7" max="7" width="4" customWidth="1"/>
    <col min="8" max="8" width="3.5703125" customWidth="1"/>
    <col min="9" max="9" width="4" customWidth="1"/>
    <col min="10" max="10" width="8.42578125" customWidth="1"/>
    <col min="11" max="11" width="8.28515625" customWidth="1"/>
  </cols>
  <sheetData>
    <row r="1" spans="1:11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>
      <c r="A2" s="150" t="s">
        <v>0</v>
      </c>
      <c r="B2" s="151"/>
      <c r="C2" s="151"/>
      <c r="D2" s="143" t="s">
        <v>27</v>
      </c>
      <c r="E2" s="143"/>
      <c r="F2" s="143"/>
      <c r="G2" s="143"/>
      <c r="H2" s="153" t="s">
        <v>1</v>
      </c>
      <c r="I2" s="153"/>
      <c r="J2" s="154">
        <v>42178</v>
      </c>
      <c r="K2" s="155"/>
    </row>
    <row r="3" spans="1:11">
      <c r="A3" s="142" t="s">
        <v>2</v>
      </c>
      <c r="B3" s="143"/>
      <c r="C3" s="143"/>
      <c r="D3" s="143"/>
      <c r="E3" s="143"/>
      <c r="F3" s="179" t="s">
        <v>75</v>
      </c>
      <c r="G3" s="179"/>
      <c r="H3" s="179"/>
      <c r="I3" s="179"/>
      <c r="J3" s="179"/>
      <c r="K3" s="180"/>
    </row>
    <row r="4" spans="1:11" ht="20.25" customHeight="1">
      <c r="A4" s="160" t="s">
        <v>3</v>
      </c>
      <c r="B4" s="156" t="s">
        <v>4</v>
      </c>
      <c r="C4" s="161" t="s">
        <v>5</v>
      </c>
      <c r="D4" s="161" t="s">
        <v>6</v>
      </c>
      <c r="E4" s="162" t="s">
        <v>7</v>
      </c>
      <c r="F4" s="163" t="s">
        <v>8</v>
      </c>
      <c r="G4" s="156" t="s">
        <v>9</v>
      </c>
      <c r="H4" s="156"/>
      <c r="I4" s="157" t="s">
        <v>10</v>
      </c>
      <c r="J4" s="158" t="s">
        <v>11</v>
      </c>
      <c r="K4" s="159" t="s">
        <v>12</v>
      </c>
    </row>
    <row r="5" spans="1:11">
      <c r="A5" s="160"/>
      <c r="B5" s="156"/>
      <c r="C5" s="161"/>
      <c r="D5" s="161"/>
      <c r="E5" s="162"/>
      <c r="F5" s="163"/>
      <c r="G5" s="120" t="s">
        <v>13</v>
      </c>
      <c r="H5" s="120" t="s">
        <v>14</v>
      </c>
      <c r="I5" s="157"/>
      <c r="J5" s="158"/>
      <c r="K5" s="159"/>
    </row>
    <row r="6" spans="1:11">
      <c r="A6" s="1" t="s">
        <v>15</v>
      </c>
      <c r="B6" s="181" t="s">
        <v>76</v>
      </c>
      <c r="C6" s="3" t="s">
        <v>31</v>
      </c>
      <c r="D6" s="122" t="s">
        <v>32</v>
      </c>
      <c r="E6" s="7" t="s">
        <v>16</v>
      </c>
      <c r="F6" s="7" t="s">
        <v>16</v>
      </c>
      <c r="G6" s="122">
        <v>1</v>
      </c>
      <c r="H6" s="122"/>
      <c r="I6" s="122">
        <f>H6+G6</f>
        <v>1</v>
      </c>
      <c r="J6" s="5">
        <v>1200</v>
      </c>
      <c r="K6" s="6">
        <f>J6*I6</f>
        <v>1200</v>
      </c>
    </row>
    <row r="7" spans="1:11">
      <c r="A7" s="1" t="s">
        <v>15</v>
      </c>
      <c r="B7" s="181"/>
      <c r="C7" s="3" t="s">
        <v>77</v>
      </c>
      <c r="D7" s="122" t="s">
        <v>78</v>
      </c>
      <c r="E7" s="7" t="s">
        <v>16</v>
      </c>
      <c r="F7" s="7" t="s">
        <v>16</v>
      </c>
      <c r="G7" s="122"/>
      <c r="H7" s="122">
        <v>1</v>
      </c>
      <c r="I7" s="122">
        <f t="shared" ref="I7:I65" si="0">H7+G7</f>
        <v>1</v>
      </c>
      <c r="J7" s="5">
        <v>250000</v>
      </c>
      <c r="K7" s="6">
        <f t="shared" ref="K7:K65" si="1">J7*I7</f>
        <v>250000</v>
      </c>
    </row>
    <row r="8" spans="1:11">
      <c r="A8" s="1" t="s">
        <v>15</v>
      </c>
      <c r="B8" s="181"/>
      <c r="C8" s="3" t="s">
        <v>77</v>
      </c>
      <c r="D8" s="122" t="s">
        <v>67</v>
      </c>
      <c r="E8" s="122" t="s">
        <v>79</v>
      </c>
      <c r="F8" s="122">
        <v>80017</v>
      </c>
      <c r="G8" s="122">
        <v>1</v>
      </c>
      <c r="H8" s="122"/>
      <c r="I8" s="122">
        <f t="shared" si="0"/>
        <v>1</v>
      </c>
      <c r="J8" s="5">
        <v>250000</v>
      </c>
      <c r="K8" s="6">
        <f t="shared" si="1"/>
        <v>250000</v>
      </c>
    </row>
    <row r="9" spans="1:11">
      <c r="A9" s="1" t="s">
        <v>15</v>
      </c>
      <c r="B9" s="181"/>
      <c r="C9" s="3" t="s">
        <v>77</v>
      </c>
      <c r="D9" s="122" t="s">
        <v>67</v>
      </c>
      <c r="E9" s="122" t="s">
        <v>79</v>
      </c>
      <c r="F9" s="122">
        <v>90001</v>
      </c>
      <c r="G9" s="122">
        <v>1</v>
      </c>
      <c r="H9" s="122"/>
      <c r="I9" s="122">
        <f t="shared" si="0"/>
        <v>1</v>
      </c>
      <c r="J9" s="5">
        <v>250000</v>
      </c>
      <c r="K9" s="6">
        <f t="shared" si="1"/>
        <v>250000</v>
      </c>
    </row>
    <row r="10" spans="1:11">
      <c r="A10" s="1" t="s">
        <v>15</v>
      </c>
      <c r="B10" s="181"/>
      <c r="C10" s="3" t="s">
        <v>51</v>
      </c>
      <c r="D10" s="122" t="s">
        <v>80</v>
      </c>
      <c r="E10" s="7" t="s">
        <v>16</v>
      </c>
      <c r="F10" s="7" t="s">
        <v>16</v>
      </c>
      <c r="G10" s="122">
        <v>1</v>
      </c>
      <c r="H10" s="122"/>
      <c r="I10" s="122">
        <f t="shared" si="0"/>
        <v>1</v>
      </c>
      <c r="J10" s="5">
        <v>15000</v>
      </c>
      <c r="K10" s="6">
        <f t="shared" si="1"/>
        <v>15000</v>
      </c>
    </row>
    <row r="11" spans="1:11">
      <c r="A11" s="1" t="s">
        <v>15</v>
      </c>
      <c r="B11" s="181"/>
      <c r="C11" s="3" t="s">
        <v>81</v>
      </c>
      <c r="D11" s="7" t="s">
        <v>16</v>
      </c>
      <c r="E11" s="7" t="s">
        <v>16</v>
      </c>
      <c r="F11" s="7" t="s">
        <v>16</v>
      </c>
      <c r="G11" s="122">
        <v>1</v>
      </c>
      <c r="H11" s="122"/>
      <c r="I11" s="122">
        <f t="shared" si="0"/>
        <v>1</v>
      </c>
      <c r="J11" s="5">
        <v>6500</v>
      </c>
      <c r="K11" s="6">
        <f t="shared" si="1"/>
        <v>6500</v>
      </c>
    </row>
    <row r="12" spans="1:11">
      <c r="A12" s="1" t="s">
        <v>15</v>
      </c>
      <c r="B12" s="181"/>
      <c r="C12" s="3" t="s">
        <v>33</v>
      </c>
      <c r="D12" s="122" t="s">
        <v>32</v>
      </c>
      <c r="E12" s="7" t="s">
        <v>16</v>
      </c>
      <c r="F12" s="7" t="s">
        <v>16</v>
      </c>
      <c r="G12" s="122">
        <v>1</v>
      </c>
      <c r="H12" s="122"/>
      <c r="I12" s="122">
        <f t="shared" si="0"/>
        <v>1</v>
      </c>
      <c r="J12" s="5">
        <v>65000</v>
      </c>
      <c r="K12" s="6">
        <f t="shared" si="1"/>
        <v>65000</v>
      </c>
    </row>
    <row r="13" spans="1:11">
      <c r="A13" s="1" t="s">
        <v>15</v>
      </c>
      <c r="B13" s="181"/>
      <c r="C13" s="3" t="s">
        <v>82</v>
      </c>
      <c r="D13" s="7" t="s">
        <v>16</v>
      </c>
      <c r="E13" s="7" t="s">
        <v>16</v>
      </c>
      <c r="F13" s="7" t="s">
        <v>16</v>
      </c>
      <c r="G13" s="122"/>
      <c r="H13" s="122">
        <v>1</v>
      </c>
      <c r="I13" s="122">
        <f t="shared" si="0"/>
        <v>1</v>
      </c>
      <c r="J13" s="5">
        <v>1100</v>
      </c>
      <c r="K13" s="6">
        <f t="shared" si="1"/>
        <v>1100</v>
      </c>
    </row>
    <row r="14" spans="1:11">
      <c r="A14" s="1" t="s">
        <v>15</v>
      </c>
      <c r="B14" s="181"/>
      <c r="C14" s="3" t="s">
        <v>83</v>
      </c>
      <c r="D14" s="7" t="s">
        <v>16</v>
      </c>
      <c r="E14" s="7" t="s">
        <v>16</v>
      </c>
      <c r="F14" s="7" t="s">
        <v>16</v>
      </c>
      <c r="G14" s="122"/>
      <c r="H14" s="122">
        <v>1</v>
      </c>
      <c r="I14" s="122">
        <f t="shared" si="0"/>
        <v>1</v>
      </c>
      <c r="J14" s="5">
        <v>3500</v>
      </c>
      <c r="K14" s="6">
        <f t="shared" si="1"/>
        <v>3500</v>
      </c>
    </row>
    <row r="15" spans="1:11">
      <c r="A15" s="1" t="s">
        <v>15</v>
      </c>
      <c r="B15" s="181"/>
      <c r="C15" s="3" t="s">
        <v>84</v>
      </c>
      <c r="D15" s="122" t="s">
        <v>72</v>
      </c>
      <c r="E15" s="7" t="s">
        <v>16</v>
      </c>
      <c r="F15" s="7" t="s">
        <v>16</v>
      </c>
      <c r="G15" s="122">
        <v>1</v>
      </c>
      <c r="H15" s="122"/>
      <c r="I15" s="122">
        <f t="shared" si="0"/>
        <v>1</v>
      </c>
      <c r="J15" s="5">
        <v>650</v>
      </c>
      <c r="K15" s="6">
        <f t="shared" si="1"/>
        <v>650</v>
      </c>
    </row>
    <row r="16" spans="1:11">
      <c r="A16" s="1" t="s">
        <v>15</v>
      </c>
      <c r="B16" s="181" t="s">
        <v>85</v>
      </c>
      <c r="C16" s="3" t="s">
        <v>86</v>
      </c>
      <c r="D16" s="122" t="s">
        <v>87</v>
      </c>
      <c r="E16" s="7" t="s">
        <v>16</v>
      </c>
      <c r="F16" s="122">
        <v>980715</v>
      </c>
      <c r="G16" s="122"/>
      <c r="H16" s="122">
        <v>1</v>
      </c>
      <c r="I16" s="122">
        <f t="shared" si="0"/>
        <v>1</v>
      </c>
      <c r="J16" s="5">
        <v>30000</v>
      </c>
      <c r="K16" s="6">
        <f t="shared" si="1"/>
        <v>30000</v>
      </c>
    </row>
    <row r="17" spans="1:11">
      <c r="A17" s="1" t="s">
        <v>15</v>
      </c>
      <c r="B17" s="181"/>
      <c r="C17" s="3" t="s">
        <v>88</v>
      </c>
      <c r="D17" s="122" t="s">
        <v>89</v>
      </c>
      <c r="E17" s="7" t="s">
        <v>16</v>
      </c>
      <c r="F17" s="7" t="s">
        <v>16</v>
      </c>
      <c r="G17" s="122">
        <v>1</v>
      </c>
      <c r="H17" s="122"/>
      <c r="I17" s="122">
        <f t="shared" si="0"/>
        <v>1</v>
      </c>
      <c r="J17" s="5">
        <v>4500</v>
      </c>
      <c r="K17" s="6">
        <f t="shared" si="1"/>
        <v>4500</v>
      </c>
    </row>
    <row r="18" spans="1:11">
      <c r="A18" s="1" t="s">
        <v>15</v>
      </c>
      <c r="B18" s="181"/>
      <c r="C18" s="3" t="s">
        <v>90</v>
      </c>
      <c r="D18" s="122" t="s">
        <v>91</v>
      </c>
      <c r="E18" s="7" t="s">
        <v>16</v>
      </c>
      <c r="F18" s="7" t="s">
        <v>16</v>
      </c>
      <c r="G18" s="122">
        <v>1</v>
      </c>
      <c r="H18" s="122"/>
      <c r="I18" s="122">
        <f t="shared" si="0"/>
        <v>1</v>
      </c>
      <c r="J18" s="5">
        <v>65000</v>
      </c>
      <c r="K18" s="6">
        <f t="shared" si="1"/>
        <v>65000</v>
      </c>
    </row>
    <row r="19" spans="1:11">
      <c r="A19" s="1" t="s">
        <v>15</v>
      </c>
      <c r="B19" s="181"/>
      <c r="C19" s="3" t="s">
        <v>31</v>
      </c>
      <c r="D19" s="122" t="s">
        <v>32</v>
      </c>
      <c r="E19" s="7" t="s">
        <v>16</v>
      </c>
      <c r="F19" s="7" t="s">
        <v>16</v>
      </c>
      <c r="G19" s="122"/>
      <c r="H19" s="122">
        <v>1</v>
      </c>
      <c r="I19" s="122">
        <f t="shared" si="0"/>
        <v>1</v>
      </c>
      <c r="J19" s="5">
        <v>1200</v>
      </c>
      <c r="K19" s="6">
        <f t="shared" si="1"/>
        <v>1200</v>
      </c>
    </row>
    <row r="20" spans="1:11">
      <c r="A20" s="1" t="s">
        <v>15</v>
      </c>
      <c r="B20" s="181"/>
      <c r="C20" s="3" t="s">
        <v>28</v>
      </c>
      <c r="D20" s="122" t="s">
        <v>92</v>
      </c>
      <c r="E20" s="7" t="s">
        <v>16</v>
      </c>
      <c r="F20" s="122">
        <v>4671</v>
      </c>
      <c r="G20" s="122"/>
      <c r="H20" s="122">
        <v>1</v>
      </c>
      <c r="I20" s="122">
        <f t="shared" si="0"/>
        <v>1</v>
      </c>
      <c r="J20" s="5">
        <v>30000</v>
      </c>
      <c r="K20" s="6">
        <f t="shared" si="1"/>
        <v>30000</v>
      </c>
    </row>
    <row r="21" spans="1:11">
      <c r="A21" s="1" t="s">
        <v>15</v>
      </c>
      <c r="B21" s="181"/>
      <c r="C21" s="3" t="s">
        <v>71</v>
      </c>
      <c r="D21" s="122" t="s">
        <v>93</v>
      </c>
      <c r="E21" s="7" t="s">
        <v>16</v>
      </c>
      <c r="F21" s="7" t="s">
        <v>16</v>
      </c>
      <c r="G21" s="122">
        <v>1</v>
      </c>
      <c r="H21" s="122"/>
      <c r="I21" s="122">
        <f t="shared" si="0"/>
        <v>1</v>
      </c>
      <c r="J21" s="5">
        <v>2500</v>
      </c>
      <c r="K21" s="6">
        <f t="shared" si="1"/>
        <v>2500</v>
      </c>
    </row>
    <row r="22" spans="1:11">
      <c r="A22" s="1" t="s">
        <v>15</v>
      </c>
      <c r="B22" s="181"/>
      <c r="C22" s="3" t="s">
        <v>94</v>
      </c>
      <c r="D22" s="7" t="s">
        <v>16</v>
      </c>
      <c r="E22" s="7" t="s">
        <v>16</v>
      </c>
      <c r="F22" s="7" t="s">
        <v>16</v>
      </c>
      <c r="G22" s="122"/>
      <c r="H22" s="122">
        <v>1</v>
      </c>
      <c r="I22" s="122">
        <f t="shared" si="0"/>
        <v>1</v>
      </c>
      <c r="J22" s="5">
        <v>6500</v>
      </c>
      <c r="K22" s="6">
        <f t="shared" si="1"/>
        <v>6500</v>
      </c>
    </row>
    <row r="23" spans="1:11">
      <c r="A23" s="1" t="s">
        <v>15</v>
      </c>
      <c r="B23" s="181"/>
      <c r="C23" s="3" t="s">
        <v>95</v>
      </c>
      <c r="D23" s="122" t="s">
        <v>96</v>
      </c>
      <c r="E23" s="122" t="s">
        <v>97</v>
      </c>
      <c r="F23" s="122" t="s">
        <v>98</v>
      </c>
      <c r="G23" s="122">
        <v>1</v>
      </c>
      <c r="H23" s="122"/>
      <c r="I23" s="122">
        <f t="shared" si="0"/>
        <v>1</v>
      </c>
      <c r="J23" s="5">
        <v>200000</v>
      </c>
      <c r="K23" s="6">
        <f t="shared" si="1"/>
        <v>200000</v>
      </c>
    </row>
    <row r="24" spans="1:11">
      <c r="A24" s="1" t="s">
        <v>15</v>
      </c>
      <c r="B24" s="181"/>
      <c r="C24" s="3" t="s">
        <v>99</v>
      </c>
      <c r="D24" s="122" t="s">
        <v>100</v>
      </c>
      <c r="E24" s="122" t="s">
        <v>101</v>
      </c>
      <c r="F24" s="7" t="s">
        <v>16</v>
      </c>
      <c r="G24" s="122">
        <v>1</v>
      </c>
      <c r="H24" s="122"/>
      <c r="I24" s="122">
        <f t="shared" si="0"/>
        <v>1</v>
      </c>
      <c r="J24" s="5">
        <v>6500</v>
      </c>
      <c r="K24" s="6">
        <f t="shared" si="1"/>
        <v>6500</v>
      </c>
    </row>
    <row r="25" spans="1:11">
      <c r="A25" s="1" t="s">
        <v>15</v>
      </c>
      <c r="B25" s="181"/>
      <c r="C25" s="3" t="s">
        <v>51</v>
      </c>
      <c r="D25" s="122" t="s">
        <v>102</v>
      </c>
      <c r="E25" s="122" t="s">
        <v>53</v>
      </c>
      <c r="F25" s="7" t="s">
        <v>16</v>
      </c>
      <c r="G25" s="122">
        <v>1</v>
      </c>
      <c r="H25" s="122"/>
      <c r="I25" s="122">
        <f t="shared" si="0"/>
        <v>1</v>
      </c>
      <c r="J25" s="5">
        <v>15000</v>
      </c>
      <c r="K25" s="6">
        <f t="shared" si="1"/>
        <v>15000</v>
      </c>
    </row>
    <row r="26" spans="1:11">
      <c r="A26" s="1" t="s">
        <v>15</v>
      </c>
      <c r="B26" s="181"/>
      <c r="C26" s="3" t="s">
        <v>51</v>
      </c>
      <c r="D26" s="122" t="s">
        <v>102</v>
      </c>
      <c r="E26" s="122" t="s">
        <v>53</v>
      </c>
      <c r="F26" s="7" t="s">
        <v>16</v>
      </c>
      <c r="G26" s="122">
        <v>1</v>
      </c>
      <c r="H26" s="122"/>
      <c r="I26" s="122">
        <f t="shared" si="0"/>
        <v>1</v>
      </c>
      <c r="J26" s="5">
        <v>15000</v>
      </c>
      <c r="K26" s="6">
        <f t="shared" si="1"/>
        <v>15000</v>
      </c>
    </row>
    <row r="27" spans="1:11">
      <c r="A27" s="1" t="s">
        <v>15</v>
      </c>
      <c r="B27" s="181"/>
      <c r="C27" s="3" t="s">
        <v>95</v>
      </c>
      <c r="D27" s="122" t="s">
        <v>103</v>
      </c>
      <c r="E27" s="122" t="s">
        <v>104</v>
      </c>
      <c r="F27" s="7" t="s">
        <v>16</v>
      </c>
      <c r="G27" s="122">
        <v>1</v>
      </c>
      <c r="H27" s="122"/>
      <c r="I27" s="122">
        <f t="shared" si="0"/>
        <v>1</v>
      </c>
      <c r="J27" s="5">
        <v>200000</v>
      </c>
      <c r="K27" s="6">
        <f t="shared" si="1"/>
        <v>200000</v>
      </c>
    </row>
    <row r="28" spans="1:11">
      <c r="A28" s="1" t="s">
        <v>15</v>
      </c>
      <c r="B28" s="181"/>
      <c r="C28" s="3" t="s">
        <v>105</v>
      </c>
      <c r="D28" s="122" t="s">
        <v>32</v>
      </c>
      <c r="E28" s="7" t="s">
        <v>16</v>
      </c>
      <c r="F28" s="7" t="s">
        <v>16</v>
      </c>
      <c r="G28" s="122">
        <v>1</v>
      </c>
      <c r="H28" s="122"/>
      <c r="I28" s="122">
        <f t="shared" si="0"/>
        <v>1</v>
      </c>
      <c r="J28" s="5">
        <v>375000</v>
      </c>
      <c r="K28" s="6">
        <f t="shared" si="1"/>
        <v>375000</v>
      </c>
    </row>
    <row r="29" spans="1:11">
      <c r="A29" s="1" t="s">
        <v>15</v>
      </c>
      <c r="B29" s="181"/>
      <c r="C29" s="3" t="s">
        <v>94</v>
      </c>
      <c r="D29" s="7" t="s">
        <v>16</v>
      </c>
      <c r="E29" s="7" t="s">
        <v>16</v>
      </c>
      <c r="F29" s="7" t="s">
        <v>16</v>
      </c>
      <c r="G29" s="122">
        <v>1</v>
      </c>
      <c r="H29" s="122"/>
      <c r="I29" s="122">
        <f t="shared" si="0"/>
        <v>1</v>
      </c>
      <c r="J29" s="5">
        <v>6500</v>
      </c>
      <c r="K29" s="6">
        <f t="shared" si="1"/>
        <v>6500</v>
      </c>
    </row>
    <row r="30" spans="1:11">
      <c r="A30" s="1" t="s">
        <v>15</v>
      </c>
      <c r="B30" s="181"/>
      <c r="C30" s="3" t="s">
        <v>106</v>
      </c>
      <c r="D30" s="122" t="s">
        <v>107</v>
      </c>
      <c r="E30" s="122" t="s">
        <v>108</v>
      </c>
      <c r="F30" s="7" t="s">
        <v>16</v>
      </c>
      <c r="G30" s="122">
        <v>1</v>
      </c>
      <c r="H30" s="122"/>
      <c r="I30" s="122">
        <f t="shared" si="0"/>
        <v>1</v>
      </c>
      <c r="J30" s="5">
        <v>4500</v>
      </c>
      <c r="K30" s="6">
        <f t="shared" si="1"/>
        <v>4500</v>
      </c>
    </row>
    <row r="31" spans="1:11">
      <c r="A31" s="1" t="s">
        <v>15</v>
      </c>
      <c r="B31" s="181"/>
      <c r="C31" s="3" t="s">
        <v>28</v>
      </c>
      <c r="D31" s="122" t="s">
        <v>109</v>
      </c>
      <c r="E31" s="7" t="s">
        <v>16</v>
      </c>
      <c r="F31" s="122">
        <v>958705</v>
      </c>
      <c r="G31" s="122"/>
      <c r="H31" s="122">
        <v>1</v>
      </c>
      <c r="I31" s="122">
        <f t="shared" si="0"/>
        <v>1</v>
      </c>
      <c r="J31" s="5">
        <v>30000</v>
      </c>
      <c r="K31" s="6">
        <f t="shared" si="1"/>
        <v>30000</v>
      </c>
    </row>
    <row r="32" spans="1:11">
      <c r="A32" s="1" t="s">
        <v>15</v>
      </c>
      <c r="B32" s="181"/>
      <c r="C32" s="3" t="s">
        <v>42</v>
      </c>
      <c r="D32" s="122" t="s">
        <v>74</v>
      </c>
      <c r="E32" s="7" t="s">
        <v>16</v>
      </c>
      <c r="F32" s="7" t="s">
        <v>16</v>
      </c>
      <c r="G32" s="122">
        <v>1</v>
      </c>
      <c r="H32" s="122"/>
      <c r="I32" s="122">
        <f t="shared" si="0"/>
        <v>1</v>
      </c>
      <c r="J32" s="5">
        <v>1200</v>
      </c>
      <c r="K32" s="6">
        <f t="shared" si="1"/>
        <v>1200</v>
      </c>
    </row>
    <row r="33" spans="1:11">
      <c r="A33" s="1" t="s">
        <v>15</v>
      </c>
      <c r="B33" s="181" t="s">
        <v>59</v>
      </c>
      <c r="C33" s="3" t="s">
        <v>60</v>
      </c>
      <c r="D33" s="122" t="s">
        <v>110</v>
      </c>
      <c r="E33" s="122" t="s">
        <v>111</v>
      </c>
      <c r="F33" s="122">
        <v>40290</v>
      </c>
      <c r="G33" s="122">
        <v>1</v>
      </c>
      <c r="H33" s="122"/>
      <c r="I33" s="122">
        <f t="shared" si="0"/>
        <v>1</v>
      </c>
      <c r="J33" s="5">
        <v>450000</v>
      </c>
      <c r="K33" s="6">
        <f t="shared" si="1"/>
        <v>450000</v>
      </c>
    </row>
    <row r="34" spans="1:11">
      <c r="A34" s="1" t="s">
        <v>15</v>
      </c>
      <c r="B34" s="181"/>
      <c r="C34" s="3" t="s">
        <v>112</v>
      </c>
      <c r="D34" s="122" t="s">
        <v>113</v>
      </c>
      <c r="E34" s="7" t="s">
        <v>16</v>
      </c>
      <c r="F34" s="7" t="s">
        <v>16</v>
      </c>
      <c r="G34" s="122"/>
      <c r="H34" s="122">
        <v>1</v>
      </c>
      <c r="I34" s="122">
        <f t="shared" si="0"/>
        <v>1</v>
      </c>
      <c r="J34" s="5">
        <v>450000</v>
      </c>
      <c r="K34" s="6">
        <f t="shared" si="1"/>
        <v>450000</v>
      </c>
    </row>
    <row r="35" spans="1:11">
      <c r="A35" s="1" t="s">
        <v>15</v>
      </c>
      <c r="B35" s="181"/>
      <c r="C35" s="3" t="s">
        <v>114</v>
      </c>
      <c r="D35" s="122" t="s">
        <v>115</v>
      </c>
      <c r="E35" s="122" t="s">
        <v>116</v>
      </c>
      <c r="F35" s="7" t="s">
        <v>16</v>
      </c>
      <c r="G35" s="122"/>
      <c r="H35" s="122">
        <v>1</v>
      </c>
      <c r="I35" s="122">
        <f t="shared" si="0"/>
        <v>1</v>
      </c>
      <c r="J35" s="5">
        <v>450000</v>
      </c>
      <c r="K35" s="6">
        <f t="shared" si="1"/>
        <v>450000</v>
      </c>
    </row>
    <row r="36" spans="1:11">
      <c r="A36" s="1" t="s">
        <v>15</v>
      </c>
      <c r="B36" s="181"/>
      <c r="C36" s="3" t="s">
        <v>60</v>
      </c>
      <c r="D36" s="122" t="s">
        <v>117</v>
      </c>
      <c r="E36" s="7" t="s">
        <v>16</v>
      </c>
      <c r="F36" s="7" t="s">
        <v>16</v>
      </c>
      <c r="G36" s="122"/>
      <c r="H36" s="122">
        <v>1</v>
      </c>
      <c r="I36" s="122">
        <f t="shared" si="0"/>
        <v>1</v>
      </c>
      <c r="J36" s="5">
        <v>450000</v>
      </c>
      <c r="K36" s="6">
        <f t="shared" si="1"/>
        <v>450000</v>
      </c>
    </row>
    <row r="37" spans="1:11">
      <c r="A37" s="1" t="s">
        <v>15</v>
      </c>
      <c r="B37" s="181"/>
      <c r="C37" s="3" t="s">
        <v>118</v>
      </c>
      <c r="D37" s="122" t="s">
        <v>119</v>
      </c>
      <c r="E37" s="122">
        <v>5301</v>
      </c>
      <c r="F37" s="30" t="s">
        <v>120</v>
      </c>
      <c r="G37" s="122"/>
      <c r="H37" s="122">
        <v>1</v>
      </c>
      <c r="I37" s="122">
        <f t="shared" si="0"/>
        <v>1</v>
      </c>
      <c r="J37" s="5">
        <v>450000</v>
      </c>
      <c r="K37" s="6">
        <f t="shared" si="1"/>
        <v>450000</v>
      </c>
    </row>
    <row r="38" spans="1:11">
      <c r="A38" s="1" t="s">
        <v>15</v>
      </c>
      <c r="B38" s="181"/>
      <c r="C38" s="3" t="s">
        <v>112</v>
      </c>
      <c r="D38" s="122" t="s">
        <v>121</v>
      </c>
      <c r="E38" s="7" t="s">
        <v>16</v>
      </c>
      <c r="F38" s="7" t="s">
        <v>16</v>
      </c>
      <c r="G38" s="122"/>
      <c r="H38" s="122">
        <v>1</v>
      </c>
      <c r="I38" s="122">
        <f t="shared" si="0"/>
        <v>1</v>
      </c>
      <c r="J38" s="5">
        <v>450000</v>
      </c>
      <c r="K38" s="6">
        <f t="shared" si="1"/>
        <v>450000</v>
      </c>
    </row>
    <row r="39" spans="1:11">
      <c r="A39" s="1" t="s">
        <v>15</v>
      </c>
      <c r="B39" s="181"/>
      <c r="C39" s="3" t="s">
        <v>62</v>
      </c>
      <c r="D39" s="122" t="s">
        <v>122</v>
      </c>
      <c r="E39" s="122" t="s">
        <v>123</v>
      </c>
      <c r="F39" s="7" t="s">
        <v>16</v>
      </c>
      <c r="G39" s="122">
        <v>1</v>
      </c>
      <c r="H39" s="122"/>
      <c r="I39" s="122">
        <f t="shared" si="0"/>
        <v>1</v>
      </c>
      <c r="J39" s="5">
        <v>52000</v>
      </c>
      <c r="K39" s="6">
        <f t="shared" si="1"/>
        <v>52000</v>
      </c>
    </row>
    <row r="40" spans="1:11">
      <c r="A40" s="1" t="s">
        <v>15</v>
      </c>
      <c r="B40" s="181"/>
      <c r="C40" s="3" t="s">
        <v>62</v>
      </c>
      <c r="D40" s="122" t="s">
        <v>20</v>
      </c>
      <c r="E40" s="122" t="s">
        <v>125</v>
      </c>
      <c r="F40" s="122" t="s">
        <v>127</v>
      </c>
      <c r="G40" s="122">
        <v>1</v>
      </c>
      <c r="H40" s="122"/>
      <c r="I40" s="122">
        <f t="shared" si="0"/>
        <v>1</v>
      </c>
      <c r="J40" s="5">
        <v>52000</v>
      </c>
      <c r="K40" s="6">
        <f t="shared" si="1"/>
        <v>52000</v>
      </c>
    </row>
    <row r="41" spans="1:11">
      <c r="A41" s="1" t="s">
        <v>15</v>
      </c>
      <c r="B41" s="181"/>
      <c r="C41" s="3" t="s">
        <v>62</v>
      </c>
      <c r="D41" s="122" t="s">
        <v>124</v>
      </c>
      <c r="E41" s="122" t="s">
        <v>126</v>
      </c>
      <c r="F41" s="122" t="s">
        <v>128</v>
      </c>
      <c r="G41" s="122">
        <v>1</v>
      </c>
      <c r="H41" s="122"/>
      <c r="I41" s="122">
        <f t="shared" si="0"/>
        <v>1</v>
      </c>
      <c r="J41" s="5">
        <v>52000</v>
      </c>
      <c r="K41" s="6">
        <f t="shared" si="1"/>
        <v>52000</v>
      </c>
    </row>
    <row r="42" spans="1:11">
      <c r="A42" s="1" t="s">
        <v>15</v>
      </c>
      <c r="B42" s="181"/>
      <c r="C42" s="3" t="s">
        <v>62</v>
      </c>
      <c r="D42" s="122" t="s">
        <v>20</v>
      </c>
      <c r="E42" s="122">
        <v>408</v>
      </c>
      <c r="F42" s="122" t="s">
        <v>129</v>
      </c>
      <c r="G42" s="122">
        <v>1</v>
      </c>
      <c r="H42" s="122"/>
      <c r="I42" s="122">
        <f t="shared" si="0"/>
        <v>1</v>
      </c>
      <c r="J42" s="5">
        <v>52000</v>
      </c>
      <c r="K42" s="6">
        <f t="shared" si="1"/>
        <v>52000</v>
      </c>
    </row>
    <row r="43" spans="1:11">
      <c r="A43" s="1" t="s">
        <v>15</v>
      </c>
      <c r="B43" s="181"/>
      <c r="C43" s="3" t="s">
        <v>130</v>
      </c>
      <c r="D43" s="7" t="s">
        <v>16</v>
      </c>
      <c r="E43" s="7" t="s">
        <v>16</v>
      </c>
      <c r="F43" s="7" t="s">
        <v>16</v>
      </c>
      <c r="G43" s="122"/>
      <c r="H43" s="122">
        <v>1</v>
      </c>
      <c r="I43" s="122">
        <f t="shared" si="0"/>
        <v>1</v>
      </c>
      <c r="J43" s="5">
        <v>6500</v>
      </c>
      <c r="K43" s="6">
        <f t="shared" si="1"/>
        <v>6500</v>
      </c>
    </row>
    <row r="44" spans="1:11">
      <c r="A44" s="1" t="s">
        <v>15</v>
      </c>
      <c r="B44" s="181"/>
      <c r="C44" s="3" t="s">
        <v>62</v>
      </c>
      <c r="D44" s="122" t="s">
        <v>20</v>
      </c>
      <c r="E44" s="122" t="s">
        <v>131</v>
      </c>
      <c r="F44" s="122" t="s">
        <v>132</v>
      </c>
      <c r="G44" s="122">
        <v>1</v>
      </c>
      <c r="H44" s="122"/>
      <c r="I44" s="122">
        <f t="shared" si="0"/>
        <v>1</v>
      </c>
      <c r="J44" s="5">
        <v>52000</v>
      </c>
      <c r="K44" s="6">
        <f t="shared" si="1"/>
        <v>52000</v>
      </c>
    </row>
    <row r="45" spans="1:11">
      <c r="A45" s="1" t="s">
        <v>15</v>
      </c>
      <c r="B45" s="181" t="s">
        <v>133</v>
      </c>
      <c r="C45" s="3" t="s">
        <v>68</v>
      </c>
      <c r="D45" s="122" t="s">
        <v>69</v>
      </c>
      <c r="E45" s="7" t="s">
        <v>16</v>
      </c>
      <c r="F45" s="7" t="s">
        <v>16</v>
      </c>
      <c r="G45" s="122"/>
      <c r="H45" s="122">
        <v>1</v>
      </c>
      <c r="I45" s="122">
        <f t="shared" si="0"/>
        <v>1</v>
      </c>
      <c r="J45" s="5">
        <v>300000</v>
      </c>
      <c r="K45" s="6">
        <f t="shared" si="1"/>
        <v>300000</v>
      </c>
    </row>
    <row r="46" spans="1:11">
      <c r="A46" s="1" t="s">
        <v>15</v>
      </c>
      <c r="B46" s="181"/>
      <c r="C46" s="3" t="s">
        <v>51</v>
      </c>
      <c r="D46" s="122" t="s">
        <v>134</v>
      </c>
      <c r="E46" s="122" t="s">
        <v>53</v>
      </c>
      <c r="F46" s="7" t="s">
        <v>16</v>
      </c>
      <c r="G46" s="122">
        <v>1</v>
      </c>
      <c r="H46" s="122"/>
      <c r="I46" s="122">
        <f t="shared" si="0"/>
        <v>1</v>
      </c>
      <c r="J46" s="5">
        <v>15000</v>
      </c>
      <c r="K46" s="6">
        <f t="shared" si="1"/>
        <v>15000</v>
      </c>
    </row>
    <row r="47" spans="1:11">
      <c r="A47" s="1" t="s">
        <v>15</v>
      </c>
      <c r="B47" s="181"/>
      <c r="C47" s="3" t="s">
        <v>68</v>
      </c>
      <c r="D47" s="122" t="s">
        <v>34</v>
      </c>
      <c r="E47" s="7" t="s">
        <v>16</v>
      </c>
      <c r="F47" s="7" t="s">
        <v>16</v>
      </c>
      <c r="G47" s="122">
        <v>1</v>
      </c>
      <c r="H47" s="122"/>
      <c r="I47" s="122">
        <f t="shared" si="0"/>
        <v>1</v>
      </c>
      <c r="J47" s="5">
        <v>300000</v>
      </c>
      <c r="K47" s="6">
        <f t="shared" si="1"/>
        <v>300000</v>
      </c>
    </row>
    <row r="48" spans="1:11">
      <c r="A48" s="1" t="s">
        <v>15</v>
      </c>
      <c r="B48" s="181"/>
      <c r="C48" s="3" t="s">
        <v>66</v>
      </c>
      <c r="D48" s="122" t="s">
        <v>34</v>
      </c>
      <c r="E48" s="7" t="s">
        <v>16</v>
      </c>
      <c r="F48" s="7" t="s">
        <v>16</v>
      </c>
      <c r="G48" s="122">
        <v>1</v>
      </c>
      <c r="H48" s="122"/>
      <c r="I48" s="122">
        <f t="shared" si="0"/>
        <v>1</v>
      </c>
      <c r="J48" s="5">
        <v>150000</v>
      </c>
      <c r="K48" s="6">
        <f t="shared" si="1"/>
        <v>150000</v>
      </c>
    </row>
    <row r="49" spans="1:11">
      <c r="A49" s="1" t="s">
        <v>15</v>
      </c>
      <c r="B49" s="181"/>
      <c r="C49" s="3" t="s">
        <v>68</v>
      </c>
      <c r="D49" s="122" t="s">
        <v>135</v>
      </c>
      <c r="E49" s="122" t="s">
        <v>136</v>
      </c>
      <c r="F49" s="122" t="s">
        <v>137</v>
      </c>
      <c r="G49" s="122">
        <v>1</v>
      </c>
      <c r="H49" s="122"/>
      <c r="I49" s="122">
        <f t="shared" si="0"/>
        <v>1</v>
      </c>
      <c r="J49" s="5">
        <v>300000</v>
      </c>
      <c r="K49" s="6">
        <f t="shared" si="1"/>
        <v>300000</v>
      </c>
    </row>
    <row r="50" spans="1:11">
      <c r="A50" s="1" t="s">
        <v>15</v>
      </c>
      <c r="B50" s="181"/>
      <c r="C50" s="3" t="s">
        <v>71</v>
      </c>
      <c r="D50" s="122" t="s">
        <v>32</v>
      </c>
      <c r="E50" s="7" t="s">
        <v>16</v>
      </c>
      <c r="F50" s="7" t="s">
        <v>16</v>
      </c>
      <c r="G50" s="122">
        <v>1</v>
      </c>
      <c r="H50" s="122"/>
      <c r="I50" s="122">
        <f t="shared" si="0"/>
        <v>1</v>
      </c>
      <c r="J50" s="5">
        <v>2500</v>
      </c>
      <c r="K50" s="6">
        <f t="shared" si="1"/>
        <v>2500</v>
      </c>
    </row>
    <row r="51" spans="1:11" ht="15" customHeight="1" thickBot="1">
      <c r="A51" s="8" t="s">
        <v>15</v>
      </c>
      <c r="B51" s="253" t="s">
        <v>138</v>
      </c>
      <c r="C51" s="21" t="s">
        <v>17</v>
      </c>
      <c r="D51" s="126" t="s">
        <v>139</v>
      </c>
      <c r="E51" s="126" t="s">
        <v>140</v>
      </c>
      <c r="F51" s="126">
        <v>1276</v>
      </c>
      <c r="G51" s="126">
        <v>1</v>
      </c>
      <c r="H51" s="126"/>
      <c r="I51" s="126">
        <f t="shared" si="0"/>
        <v>1</v>
      </c>
      <c r="J51" s="23">
        <v>6500</v>
      </c>
      <c r="K51" s="29">
        <f t="shared" si="1"/>
        <v>6500</v>
      </c>
    </row>
    <row r="52" spans="1:11" ht="15" customHeight="1">
      <c r="A52" s="248" t="s">
        <v>15</v>
      </c>
      <c r="B52" s="240" t="s">
        <v>138</v>
      </c>
      <c r="C52" s="249" t="s">
        <v>36</v>
      </c>
      <c r="D52" s="121" t="s">
        <v>37</v>
      </c>
      <c r="E52" s="250" t="s">
        <v>16</v>
      </c>
      <c r="F52" s="250" t="s">
        <v>16</v>
      </c>
      <c r="G52" s="121">
        <v>1</v>
      </c>
      <c r="H52" s="121"/>
      <c r="I52" s="121">
        <f t="shared" si="0"/>
        <v>1</v>
      </c>
      <c r="J52" s="251">
        <v>650</v>
      </c>
      <c r="K52" s="252">
        <f t="shared" si="1"/>
        <v>650</v>
      </c>
    </row>
    <row r="53" spans="1:11" ht="15" customHeight="1">
      <c r="A53" s="1" t="s">
        <v>15</v>
      </c>
      <c r="B53" s="240"/>
      <c r="C53" s="3" t="s">
        <v>31</v>
      </c>
      <c r="D53" s="7" t="s">
        <v>16</v>
      </c>
      <c r="E53" s="7" t="s">
        <v>16</v>
      </c>
      <c r="F53" s="7" t="s">
        <v>16</v>
      </c>
      <c r="G53" s="4">
        <v>1</v>
      </c>
      <c r="H53" s="4"/>
      <c r="I53" s="4">
        <f t="shared" si="0"/>
        <v>1</v>
      </c>
      <c r="J53" s="5">
        <v>1200</v>
      </c>
      <c r="K53" s="6">
        <f t="shared" si="1"/>
        <v>1200</v>
      </c>
    </row>
    <row r="54" spans="1:11" ht="15" customHeight="1">
      <c r="A54" s="1" t="s">
        <v>15</v>
      </c>
      <c r="B54" s="240"/>
      <c r="C54" s="3" t="s">
        <v>81</v>
      </c>
      <c r="D54" s="4" t="s">
        <v>32</v>
      </c>
      <c r="E54" s="7" t="s">
        <v>16</v>
      </c>
      <c r="F54" s="7" t="s">
        <v>16</v>
      </c>
      <c r="G54" s="4">
        <v>1</v>
      </c>
      <c r="H54" s="4"/>
      <c r="I54" s="4">
        <f t="shared" si="0"/>
        <v>1</v>
      </c>
      <c r="J54" s="5">
        <v>6500</v>
      </c>
      <c r="K54" s="6">
        <f t="shared" si="1"/>
        <v>6500</v>
      </c>
    </row>
    <row r="55" spans="1:11" ht="15" customHeight="1">
      <c r="A55" s="1" t="s">
        <v>15</v>
      </c>
      <c r="B55" s="240"/>
      <c r="C55" s="3" t="s">
        <v>38</v>
      </c>
      <c r="D55" s="4" t="s">
        <v>141</v>
      </c>
      <c r="E55" s="4" t="s">
        <v>142</v>
      </c>
      <c r="F55" s="7" t="s">
        <v>16</v>
      </c>
      <c r="G55" s="4">
        <v>1</v>
      </c>
      <c r="H55" s="4"/>
      <c r="I55" s="4">
        <f t="shared" si="0"/>
        <v>1</v>
      </c>
      <c r="J55" s="5">
        <v>6500</v>
      </c>
      <c r="K55" s="6">
        <f t="shared" si="1"/>
        <v>6500</v>
      </c>
    </row>
    <row r="56" spans="1:11" ht="15" customHeight="1">
      <c r="A56" s="1" t="s">
        <v>15</v>
      </c>
      <c r="B56" s="240"/>
      <c r="C56" s="3" t="s">
        <v>17</v>
      </c>
      <c r="D56" s="4" t="s">
        <v>58</v>
      </c>
      <c r="E56" s="4" t="s">
        <v>143</v>
      </c>
      <c r="F56" s="7" t="s">
        <v>16</v>
      </c>
      <c r="G56" s="4">
        <v>1</v>
      </c>
      <c r="H56" s="4"/>
      <c r="I56" s="4">
        <f t="shared" si="0"/>
        <v>1</v>
      </c>
      <c r="J56" s="5">
        <v>6500</v>
      </c>
      <c r="K56" s="6">
        <f t="shared" si="1"/>
        <v>6500</v>
      </c>
    </row>
    <row r="57" spans="1:11" ht="15" customHeight="1">
      <c r="A57" s="1" t="s">
        <v>15</v>
      </c>
      <c r="B57" s="240"/>
      <c r="C57" s="3" t="s">
        <v>17</v>
      </c>
      <c r="D57" s="4" t="s">
        <v>140</v>
      </c>
      <c r="E57" s="4">
        <v>1275</v>
      </c>
      <c r="F57" s="7" t="s">
        <v>16</v>
      </c>
      <c r="G57" s="4">
        <v>1</v>
      </c>
      <c r="H57" s="4"/>
      <c r="I57" s="4">
        <f t="shared" si="0"/>
        <v>1</v>
      </c>
      <c r="J57" s="5">
        <v>6500</v>
      </c>
      <c r="K57" s="6">
        <f t="shared" si="1"/>
        <v>6500</v>
      </c>
    </row>
    <row r="58" spans="1:11" ht="15" customHeight="1">
      <c r="A58" s="1" t="s">
        <v>15</v>
      </c>
      <c r="B58" s="241"/>
      <c r="C58" s="3" t="s">
        <v>39</v>
      </c>
      <c r="D58" s="4" t="s">
        <v>70</v>
      </c>
      <c r="E58" s="4">
        <v>1178</v>
      </c>
      <c r="F58" s="7" t="s">
        <v>16</v>
      </c>
      <c r="G58" s="4">
        <v>1</v>
      </c>
      <c r="H58" s="4"/>
      <c r="I58" s="4">
        <f t="shared" si="0"/>
        <v>1</v>
      </c>
      <c r="J58" s="5">
        <v>45000</v>
      </c>
      <c r="K58" s="6">
        <f t="shared" si="1"/>
        <v>45000</v>
      </c>
    </row>
    <row r="59" spans="1:11">
      <c r="A59" s="1" t="s">
        <v>15</v>
      </c>
      <c r="B59" s="181" t="s">
        <v>144</v>
      </c>
      <c r="C59" s="3" t="s">
        <v>145</v>
      </c>
      <c r="D59" s="4" t="s">
        <v>146</v>
      </c>
      <c r="E59" s="7" t="s">
        <v>16</v>
      </c>
      <c r="F59" s="7" t="s">
        <v>16</v>
      </c>
      <c r="G59" s="4">
        <v>1</v>
      </c>
      <c r="H59" s="4"/>
      <c r="I59" s="4">
        <f t="shared" si="0"/>
        <v>1</v>
      </c>
      <c r="J59" s="5">
        <v>55000</v>
      </c>
      <c r="K59" s="6">
        <f t="shared" si="1"/>
        <v>55000</v>
      </c>
    </row>
    <row r="60" spans="1:11">
      <c r="A60" s="1" t="s">
        <v>15</v>
      </c>
      <c r="B60" s="181"/>
      <c r="C60" s="3" t="s">
        <v>38</v>
      </c>
      <c r="D60" s="4" t="s">
        <v>32</v>
      </c>
      <c r="E60" s="7" t="s">
        <v>16</v>
      </c>
      <c r="F60" s="7" t="s">
        <v>16</v>
      </c>
      <c r="G60" s="4">
        <v>1</v>
      </c>
      <c r="H60" s="4"/>
      <c r="I60" s="4">
        <f t="shared" si="0"/>
        <v>1</v>
      </c>
      <c r="J60" s="5">
        <v>6500</v>
      </c>
      <c r="K60" s="6">
        <f t="shared" si="1"/>
        <v>6500</v>
      </c>
    </row>
    <row r="61" spans="1:11">
      <c r="A61" s="1" t="s">
        <v>15</v>
      </c>
      <c r="B61" s="181"/>
      <c r="C61" s="3" t="s">
        <v>42</v>
      </c>
      <c r="D61" s="4" t="s">
        <v>32</v>
      </c>
      <c r="E61" s="7" t="s">
        <v>16</v>
      </c>
      <c r="F61" s="7" t="s">
        <v>16</v>
      </c>
      <c r="G61" s="4">
        <v>1</v>
      </c>
      <c r="H61" s="4"/>
      <c r="I61" s="4">
        <f t="shared" si="0"/>
        <v>1</v>
      </c>
      <c r="J61" s="5">
        <v>1200</v>
      </c>
      <c r="K61" s="6">
        <f t="shared" si="1"/>
        <v>1200</v>
      </c>
    </row>
    <row r="62" spans="1:11">
      <c r="A62" s="1" t="s">
        <v>15</v>
      </c>
      <c r="B62" s="181"/>
      <c r="C62" s="3" t="s">
        <v>147</v>
      </c>
      <c r="D62" s="4" t="s">
        <v>148</v>
      </c>
      <c r="E62" s="7" t="s">
        <v>16</v>
      </c>
      <c r="F62" s="7" t="s">
        <v>16</v>
      </c>
      <c r="G62" s="4">
        <v>1</v>
      </c>
      <c r="H62" s="4"/>
      <c r="I62" s="4">
        <f t="shared" si="0"/>
        <v>1</v>
      </c>
      <c r="J62" s="5">
        <v>45000</v>
      </c>
      <c r="K62" s="6">
        <f t="shared" si="1"/>
        <v>45000</v>
      </c>
    </row>
    <row r="63" spans="1:11">
      <c r="A63" s="1" t="s">
        <v>15</v>
      </c>
      <c r="B63" s="181"/>
      <c r="C63" s="3" t="s">
        <v>149</v>
      </c>
      <c r="D63" s="4" t="s">
        <v>150</v>
      </c>
      <c r="E63" s="7" t="s">
        <v>16</v>
      </c>
      <c r="F63" s="7" t="s">
        <v>16</v>
      </c>
      <c r="G63" s="4">
        <v>1</v>
      </c>
      <c r="H63" s="4"/>
      <c r="I63" s="4">
        <f t="shared" si="0"/>
        <v>1</v>
      </c>
      <c r="J63" s="5">
        <v>350000</v>
      </c>
      <c r="K63" s="6">
        <f t="shared" si="1"/>
        <v>350000</v>
      </c>
    </row>
    <row r="64" spans="1:11">
      <c r="A64" s="1" t="s">
        <v>15</v>
      </c>
      <c r="B64" s="181"/>
      <c r="C64" s="3" t="s">
        <v>151</v>
      </c>
      <c r="D64" s="4" t="s">
        <v>32</v>
      </c>
      <c r="E64" s="7" t="s">
        <v>16</v>
      </c>
      <c r="F64" s="7" t="s">
        <v>16</v>
      </c>
      <c r="G64" s="4">
        <v>1</v>
      </c>
      <c r="H64" s="4"/>
      <c r="I64" s="4">
        <f t="shared" si="0"/>
        <v>1</v>
      </c>
      <c r="J64" s="5">
        <v>14000</v>
      </c>
      <c r="K64" s="6">
        <f t="shared" si="1"/>
        <v>14000</v>
      </c>
    </row>
    <row r="65" spans="1:11">
      <c r="A65" s="1" t="s">
        <v>15</v>
      </c>
      <c r="B65" s="181"/>
      <c r="C65" s="3" t="s">
        <v>152</v>
      </c>
      <c r="D65" s="4" t="s">
        <v>153</v>
      </c>
      <c r="E65" s="7" t="s">
        <v>16</v>
      </c>
      <c r="F65" s="7" t="s">
        <v>16</v>
      </c>
      <c r="G65" s="4">
        <v>1</v>
      </c>
      <c r="H65" s="4"/>
      <c r="I65" s="4">
        <f t="shared" si="0"/>
        <v>1</v>
      </c>
      <c r="J65" s="5">
        <v>450000</v>
      </c>
      <c r="K65" s="6">
        <f t="shared" si="1"/>
        <v>450000</v>
      </c>
    </row>
    <row r="66" spans="1:11">
      <c r="A66" s="1" t="s">
        <v>15</v>
      </c>
      <c r="B66" s="181"/>
      <c r="C66" s="3" t="s">
        <v>152</v>
      </c>
      <c r="D66" s="4" t="s">
        <v>153</v>
      </c>
      <c r="E66" s="4" t="s">
        <v>154</v>
      </c>
      <c r="F66" s="7" t="s">
        <v>16</v>
      </c>
      <c r="G66" s="4">
        <v>1</v>
      </c>
      <c r="H66" s="4"/>
      <c r="I66" s="4">
        <f t="shared" ref="I66:I100" si="2">H66+G66</f>
        <v>1</v>
      </c>
      <c r="J66" s="5">
        <v>450000</v>
      </c>
      <c r="K66" s="6">
        <f t="shared" ref="K66:K100" si="3">J66*I66</f>
        <v>450000</v>
      </c>
    </row>
    <row r="67" spans="1:11">
      <c r="A67" s="1" t="s">
        <v>15</v>
      </c>
      <c r="B67" s="181"/>
      <c r="C67" s="3" t="s">
        <v>105</v>
      </c>
      <c r="D67" s="4" t="s">
        <v>32</v>
      </c>
      <c r="E67" s="7" t="s">
        <v>16</v>
      </c>
      <c r="F67" s="7" t="s">
        <v>16</v>
      </c>
      <c r="G67" s="4">
        <v>1</v>
      </c>
      <c r="H67" s="4"/>
      <c r="I67" s="4">
        <f t="shared" si="2"/>
        <v>1</v>
      </c>
      <c r="J67" s="5">
        <v>375000</v>
      </c>
      <c r="K67" s="6">
        <f t="shared" si="3"/>
        <v>375000</v>
      </c>
    </row>
    <row r="68" spans="1:11">
      <c r="A68" s="1" t="s">
        <v>15</v>
      </c>
      <c r="B68" s="181"/>
      <c r="C68" s="3" t="s">
        <v>90</v>
      </c>
      <c r="D68" s="4" t="s">
        <v>32</v>
      </c>
      <c r="E68" s="7" t="s">
        <v>16</v>
      </c>
      <c r="F68" s="7" t="s">
        <v>16</v>
      </c>
      <c r="G68" s="4">
        <v>1</v>
      </c>
      <c r="H68" s="4"/>
      <c r="I68" s="4">
        <f t="shared" si="2"/>
        <v>1</v>
      </c>
      <c r="J68" s="5">
        <v>65000</v>
      </c>
      <c r="K68" s="6">
        <f t="shared" si="3"/>
        <v>65000</v>
      </c>
    </row>
    <row r="69" spans="1:11">
      <c r="A69" s="1" t="s">
        <v>15</v>
      </c>
      <c r="B69" s="181"/>
      <c r="C69" s="3" t="s">
        <v>50</v>
      </c>
      <c r="D69" s="4" t="s">
        <v>155</v>
      </c>
      <c r="E69" s="4">
        <v>3800</v>
      </c>
      <c r="F69" s="4" t="s">
        <v>156</v>
      </c>
      <c r="G69" s="4">
        <v>1</v>
      </c>
      <c r="H69" s="4"/>
      <c r="I69" s="4">
        <f t="shared" si="2"/>
        <v>1</v>
      </c>
      <c r="J69" s="5">
        <v>55000</v>
      </c>
      <c r="K69" s="6">
        <f t="shared" si="3"/>
        <v>55000</v>
      </c>
    </row>
    <row r="70" spans="1:11">
      <c r="A70" s="1" t="s">
        <v>15</v>
      </c>
      <c r="B70" s="181"/>
      <c r="C70" s="3" t="s">
        <v>157</v>
      </c>
      <c r="D70" s="4" t="s">
        <v>158</v>
      </c>
      <c r="E70" s="7" t="s">
        <v>16</v>
      </c>
      <c r="F70" s="7" t="s">
        <v>16</v>
      </c>
      <c r="G70" s="4">
        <v>1</v>
      </c>
      <c r="H70" s="4"/>
      <c r="I70" s="4">
        <f t="shared" si="2"/>
        <v>1</v>
      </c>
      <c r="J70" s="5">
        <v>38000</v>
      </c>
      <c r="K70" s="6">
        <f t="shared" si="3"/>
        <v>38000</v>
      </c>
    </row>
    <row r="71" spans="1:11">
      <c r="A71" s="1" t="s">
        <v>15</v>
      </c>
      <c r="B71" s="181"/>
      <c r="C71" s="3" t="s">
        <v>99</v>
      </c>
      <c r="D71" s="4" t="s">
        <v>159</v>
      </c>
      <c r="E71" s="4" t="s">
        <v>160</v>
      </c>
      <c r="F71" s="4">
        <v>143910</v>
      </c>
      <c r="G71" s="4">
        <v>1</v>
      </c>
      <c r="H71" s="4"/>
      <c r="I71" s="4">
        <f t="shared" si="2"/>
        <v>1</v>
      </c>
      <c r="J71" s="5">
        <v>6500</v>
      </c>
      <c r="K71" s="6">
        <f t="shared" si="3"/>
        <v>6500</v>
      </c>
    </row>
    <row r="72" spans="1:11">
      <c r="A72" s="1" t="s">
        <v>15</v>
      </c>
      <c r="B72" s="181" t="s">
        <v>54</v>
      </c>
      <c r="C72" s="3" t="s">
        <v>161</v>
      </c>
      <c r="D72" s="4" t="s">
        <v>162</v>
      </c>
      <c r="E72" s="7" t="s">
        <v>16</v>
      </c>
      <c r="F72" s="4">
        <v>1314</v>
      </c>
      <c r="G72" s="4">
        <v>1</v>
      </c>
      <c r="H72" s="4"/>
      <c r="I72" s="4">
        <f t="shared" si="2"/>
        <v>1</v>
      </c>
      <c r="J72" s="5">
        <v>15500</v>
      </c>
      <c r="K72" s="6">
        <f t="shared" si="3"/>
        <v>15500</v>
      </c>
    </row>
    <row r="73" spans="1:11">
      <c r="A73" s="1" t="s">
        <v>15</v>
      </c>
      <c r="B73" s="181"/>
      <c r="C73" s="3" t="s">
        <v>105</v>
      </c>
      <c r="D73" s="7" t="s">
        <v>16</v>
      </c>
      <c r="E73" s="7" t="s">
        <v>16</v>
      </c>
      <c r="F73" s="7" t="s">
        <v>16</v>
      </c>
      <c r="G73" s="4"/>
      <c r="H73" s="4">
        <v>1</v>
      </c>
      <c r="I73" s="4">
        <f t="shared" si="2"/>
        <v>1</v>
      </c>
      <c r="J73" s="5">
        <v>375000</v>
      </c>
      <c r="K73" s="6">
        <f t="shared" si="3"/>
        <v>375000</v>
      </c>
    </row>
    <row r="74" spans="1:11">
      <c r="A74" s="1" t="s">
        <v>15</v>
      </c>
      <c r="B74" s="181"/>
      <c r="C74" s="3" t="s">
        <v>151</v>
      </c>
      <c r="D74" s="7" t="s">
        <v>16</v>
      </c>
      <c r="E74" s="7" t="s">
        <v>16</v>
      </c>
      <c r="F74" s="7" t="s">
        <v>16</v>
      </c>
      <c r="G74" s="4">
        <v>1</v>
      </c>
      <c r="H74" s="4"/>
      <c r="I74" s="4">
        <f t="shared" si="2"/>
        <v>1</v>
      </c>
      <c r="J74" s="5">
        <v>14000</v>
      </c>
      <c r="K74" s="6">
        <f t="shared" si="3"/>
        <v>14000</v>
      </c>
    </row>
    <row r="75" spans="1:11">
      <c r="A75" s="1" t="s">
        <v>15</v>
      </c>
      <c r="B75" s="181"/>
      <c r="C75" s="3" t="s">
        <v>39</v>
      </c>
      <c r="D75" s="4" t="s">
        <v>163</v>
      </c>
      <c r="E75" s="7" t="s">
        <v>16</v>
      </c>
      <c r="F75" s="4" t="s">
        <v>164</v>
      </c>
      <c r="G75" s="4">
        <v>1</v>
      </c>
      <c r="H75" s="4"/>
      <c r="I75" s="4">
        <f t="shared" si="2"/>
        <v>1</v>
      </c>
      <c r="J75" s="5">
        <v>45000</v>
      </c>
      <c r="K75" s="6">
        <f t="shared" si="3"/>
        <v>45000</v>
      </c>
    </row>
    <row r="76" spans="1:11">
      <c r="A76" s="1" t="s">
        <v>15</v>
      </c>
      <c r="B76" s="181"/>
      <c r="C76" s="3" t="s">
        <v>44</v>
      </c>
      <c r="D76" s="4" t="s">
        <v>162</v>
      </c>
      <c r="E76" s="7" t="s">
        <v>16</v>
      </c>
      <c r="F76" s="4" t="s">
        <v>165</v>
      </c>
      <c r="G76" s="4">
        <v>1</v>
      </c>
      <c r="H76" s="4"/>
      <c r="I76" s="4">
        <f t="shared" si="2"/>
        <v>1</v>
      </c>
      <c r="J76" s="5">
        <v>38000</v>
      </c>
      <c r="K76" s="6">
        <f t="shared" si="3"/>
        <v>38000</v>
      </c>
    </row>
    <row r="77" spans="1:11">
      <c r="A77" s="1" t="s">
        <v>15</v>
      </c>
      <c r="B77" s="181"/>
      <c r="C77" s="3" t="s">
        <v>38</v>
      </c>
      <c r="D77" s="4" t="s">
        <v>32</v>
      </c>
      <c r="E77" s="7" t="s">
        <v>16</v>
      </c>
      <c r="F77" s="7" t="s">
        <v>16</v>
      </c>
      <c r="G77" s="4">
        <v>1</v>
      </c>
      <c r="H77" s="4"/>
      <c r="I77" s="4">
        <f t="shared" si="2"/>
        <v>1</v>
      </c>
      <c r="J77" s="5">
        <v>6500</v>
      </c>
      <c r="K77" s="6">
        <f t="shared" si="3"/>
        <v>6500</v>
      </c>
    </row>
    <row r="78" spans="1:11">
      <c r="A78" s="1" t="s">
        <v>15</v>
      </c>
      <c r="B78" s="181"/>
      <c r="C78" s="3" t="s">
        <v>18</v>
      </c>
      <c r="D78" s="4" t="s">
        <v>166</v>
      </c>
      <c r="E78" s="7" t="s">
        <v>16</v>
      </c>
      <c r="F78" s="7" t="s">
        <v>16</v>
      </c>
      <c r="G78" s="4">
        <v>1</v>
      </c>
      <c r="H78" s="4"/>
      <c r="I78" s="4">
        <f t="shared" si="2"/>
        <v>1</v>
      </c>
      <c r="J78" s="5">
        <v>2500</v>
      </c>
      <c r="K78" s="6">
        <f t="shared" si="3"/>
        <v>2500</v>
      </c>
    </row>
    <row r="79" spans="1:11">
      <c r="A79" s="1" t="s">
        <v>15</v>
      </c>
      <c r="B79" s="181"/>
      <c r="C79" s="3" t="s">
        <v>167</v>
      </c>
      <c r="D79" s="4" t="s">
        <v>72</v>
      </c>
      <c r="E79" s="7" t="s">
        <v>16</v>
      </c>
      <c r="F79" s="7" t="s">
        <v>16</v>
      </c>
      <c r="G79" s="4">
        <v>1</v>
      </c>
      <c r="H79" s="4"/>
      <c r="I79" s="4">
        <f t="shared" si="2"/>
        <v>1</v>
      </c>
      <c r="J79" s="5">
        <v>80000</v>
      </c>
      <c r="K79" s="6">
        <f t="shared" si="3"/>
        <v>80000</v>
      </c>
    </row>
    <row r="80" spans="1:11">
      <c r="A80" s="1" t="s">
        <v>15</v>
      </c>
      <c r="B80" s="181"/>
      <c r="C80" s="3" t="s">
        <v>19</v>
      </c>
      <c r="D80" s="4" t="s">
        <v>32</v>
      </c>
      <c r="E80" s="7" t="s">
        <v>16</v>
      </c>
      <c r="F80" s="7" t="s">
        <v>16</v>
      </c>
      <c r="G80" s="4">
        <v>1</v>
      </c>
      <c r="H80" s="4"/>
      <c r="I80" s="4">
        <f t="shared" si="2"/>
        <v>1</v>
      </c>
      <c r="J80" s="5">
        <v>6500</v>
      </c>
      <c r="K80" s="6">
        <f t="shared" si="3"/>
        <v>6500</v>
      </c>
    </row>
    <row r="81" spans="1:11">
      <c r="A81" s="1" t="s">
        <v>15</v>
      </c>
      <c r="B81" s="181"/>
      <c r="C81" s="3" t="s">
        <v>168</v>
      </c>
      <c r="D81" s="7" t="s">
        <v>16</v>
      </c>
      <c r="E81" s="7" t="s">
        <v>16</v>
      </c>
      <c r="F81" s="7" t="s">
        <v>16</v>
      </c>
      <c r="G81" s="4">
        <v>1</v>
      </c>
      <c r="H81" s="4"/>
      <c r="I81" s="4">
        <f t="shared" si="2"/>
        <v>1</v>
      </c>
      <c r="J81" s="5">
        <v>6500</v>
      </c>
      <c r="K81" s="6">
        <f t="shared" si="3"/>
        <v>6500</v>
      </c>
    </row>
    <row r="82" spans="1:11">
      <c r="A82" s="1" t="s">
        <v>15</v>
      </c>
      <c r="B82" s="181"/>
      <c r="C82" s="3" t="s">
        <v>42</v>
      </c>
      <c r="D82" s="4" t="s">
        <v>169</v>
      </c>
      <c r="E82" s="7" t="s">
        <v>16</v>
      </c>
      <c r="F82" s="7" t="s">
        <v>16</v>
      </c>
      <c r="G82" s="4">
        <v>1</v>
      </c>
      <c r="H82" s="4"/>
      <c r="I82" s="4">
        <f t="shared" si="2"/>
        <v>1</v>
      </c>
      <c r="J82" s="5">
        <v>1200</v>
      </c>
      <c r="K82" s="6">
        <f t="shared" si="3"/>
        <v>1200</v>
      </c>
    </row>
    <row r="83" spans="1:11">
      <c r="A83" s="1" t="s">
        <v>15</v>
      </c>
      <c r="B83" s="181"/>
      <c r="C83" s="3" t="s">
        <v>36</v>
      </c>
      <c r="D83" s="4" t="s">
        <v>170</v>
      </c>
      <c r="E83" s="7" t="s">
        <v>16</v>
      </c>
      <c r="F83" s="7" t="s">
        <v>16</v>
      </c>
      <c r="G83" s="4">
        <v>1</v>
      </c>
      <c r="H83" s="4"/>
      <c r="I83" s="4">
        <f t="shared" si="2"/>
        <v>1</v>
      </c>
      <c r="J83" s="5">
        <v>650</v>
      </c>
      <c r="K83" s="6">
        <f t="shared" si="3"/>
        <v>650</v>
      </c>
    </row>
    <row r="84" spans="1:11">
      <c r="A84" s="1" t="s">
        <v>15</v>
      </c>
      <c r="B84" s="181" t="s">
        <v>171</v>
      </c>
      <c r="C84" s="3" t="s">
        <v>39</v>
      </c>
      <c r="D84" s="4" t="s">
        <v>46</v>
      </c>
      <c r="E84" s="7" t="s">
        <v>16</v>
      </c>
      <c r="F84" s="4">
        <v>8710110</v>
      </c>
      <c r="G84" s="4">
        <v>1</v>
      </c>
      <c r="H84" s="4"/>
      <c r="I84" s="4">
        <f t="shared" si="2"/>
        <v>1</v>
      </c>
      <c r="J84" s="5">
        <v>45000</v>
      </c>
      <c r="K84" s="6">
        <f t="shared" si="3"/>
        <v>45000</v>
      </c>
    </row>
    <row r="85" spans="1:11">
      <c r="A85" s="1" t="s">
        <v>15</v>
      </c>
      <c r="B85" s="181"/>
      <c r="C85" s="3" t="s">
        <v>43</v>
      </c>
      <c r="D85" s="4" t="s">
        <v>122</v>
      </c>
      <c r="E85" s="4" t="s">
        <v>172</v>
      </c>
      <c r="F85" s="7" t="s">
        <v>16</v>
      </c>
      <c r="G85" s="4">
        <v>1</v>
      </c>
      <c r="H85" s="4"/>
      <c r="I85" s="4">
        <f t="shared" si="2"/>
        <v>1</v>
      </c>
      <c r="J85" s="5">
        <v>80000</v>
      </c>
      <c r="K85" s="6">
        <f t="shared" si="3"/>
        <v>80000</v>
      </c>
    </row>
    <row r="86" spans="1:11">
      <c r="A86" s="1" t="s">
        <v>15</v>
      </c>
      <c r="B86" s="181"/>
      <c r="C86" s="3" t="s">
        <v>36</v>
      </c>
      <c r="D86" s="7" t="s">
        <v>16</v>
      </c>
      <c r="E86" s="7" t="s">
        <v>16</v>
      </c>
      <c r="F86" s="7" t="s">
        <v>16</v>
      </c>
      <c r="G86" s="4"/>
      <c r="H86" s="4">
        <v>1</v>
      </c>
      <c r="I86" s="4">
        <f t="shared" si="2"/>
        <v>1</v>
      </c>
      <c r="J86" s="5">
        <v>650</v>
      </c>
      <c r="K86" s="6">
        <f t="shared" si="3"/>
        <v>650</v>
      </c>
    </row>
    <row r="87" spans="1:11">
      <c r="A87" s="1" t="s">
        <v>15</v>
      </c>
      <c r="B87" s="181" t="s">
        <v>138</v>
      </c>
      <c r="C87" s="3" t="s">
        <v>173</v>
      </c>
      <c r="D87" s="4" t="s">
        <v>174</v>
      </c>
      <c r="E87" s="4" t="s">
        <v>175</v>
      </c>
      <c r="F87" s="7" t="s">
        <v>16</v>
      </c>
      <c r="G87" s="4">
        <v>1</v>
      </c>
      <c r="H87" s="4"/>
      <c r="I87" s="4">
        <f t="shared" si="2"/>
        <v>1</v>
      </c>
      <c r="J87" s="5">
        <v>350000</v>
      </c>
      <c r="K87" s="6">
        <f t="shared" si="3"/>
        <v>350000</v>
      </c>
    </row>
    <row r="88" spans="1:11">
      <c r="A88" s="1" t="s">
        <v>15</v>
      </c>
      <c r="B88" s="181"/>
      <c r="C88" s="3" t="s">
        <v>50</v>
      </c>
      <c r="D88" s="4" t="s">
        <v>122</v>
      </c>
      <c r="E88" s="4" t="s">
        <v>176</v>
      </c>
      <c r="F88" s="7" t="s">
        <v>16</v>
      </c>
      <c r="G88" s="4"/>
      <c r="H88" s="4">
        <v>1</v>
      </c>
      <c r="I88" s="4">
        <f t="shared" si="2"/>
        <v>1</v>
      </c>
      <c r="J88" s="5">
        <v>55000</v>
      </c>
      <c r="K88" s="6">
        <f t="shared" si="3"/>
        <v>55000</v>
      </c>
    </row>
    <row r="89" spans="1:11">
      <c r="A89" s="1" t="s">
        <v>15</v>
      </c>
      <c r="B89" s="181"/>
      <c r="C89" s="3" t="s">
        <v>38</v>
      </c>
      <c r="D89" s="4" t="s">
        <v>177</v>
      </c>
      <c r="E89" s="7" t="s">
        <v>16</v>
      </c>
      <c r="F89" s="7" t="s">
        <v>16</v>
      </c>
      <c r="G89" s="4">
        <v>1</v>
      </c>
      <c r="H89" s="4"/>
      <c r="I89" s="4">
        <f t="shared" si="2"/>
        <v>1</v>
      </c>
      <c r="J89" s="5">
        <v>6500</v>
      </c>
      <c r="K89" s="6">
        <f t="shared" si="3"/>
        <v>6500</v>
      </c>
    </row>
    <row r="90" spans="1:11">
      <c r="A90" s="1" t="s">
        <v>15</v>
      </c>
      <c r="B90" s="181"/>
      <c r="C90" s="3" t="s">
        <v>147</v>
      </c>
      <c r="D90" s="7" t="s">
        <v>16</v>
      </c>
      <c r="E90" s="7" t="s">
        <v>16</v>
      </c>
      <c r="F90" s="7" t="s">
        <v>16</v>
      </c>
      <c r="G90" s="4"/>
      <c r="H90" s="4">
        <v>1</v>
      </c>
      <c r="I90" s="4">
        <f t="shared" si="2"/>
        <v>1</v>
      </c>
      <c r="J90" s="5">
        <v>45000</v>
      </c>
      <c r="K90" s="6">
        <f t="shared" si="3"/>
        <v>45000</v>
      </c>
    </row>
    <row r="91" spans="1:11">
      <c r="A91" s="1" t="s">
        <v>15</v>
      </c>
      <c r="B91" s="181"/>
      <c r="C91" s="3" t="s">
        <v>178</v>
      </c>
      <c r="D91" s="4" t="s">
        <v>179</v>
      </c>
      <c r="E91" s="4" t="s">
        <v>180</v>
      </c>
      <c r="F91" s="4">
        <v>249344</v>
      </c>
      <c r="G91" s="4">
        <v>1</v>
      </c>
      <c r="H91" s="4"/>
      <c r="I91" s="4">
        <f t="shared" si="2"/>
        <v>1</v>
      </c>
      <c r="J91" s="5">
        <v>6500</v>
      </c>
      <c r="K91" s="6">
        <f t="shared" si="3"/>
        <v>6500</v>
      </c>
    </row>
    <row r="92" spans="1:11">
      <c r="A92" s="1" t="s">
        <v>15</v>
      </c>
      <c r="B92" s="181"/>
      <c r="C92" s="3" t="s">
        <v>178</v>
      </c>
      <c r="D92" s="4" t="s">
        <v>179</v>
      </c>
      <c r="E92" s="4" t="s">
        <v>181</v>
      </c>
      <c r="F92" s="7" t="s">
        <v>16</v>
      </c>
      <c r="G92" s="4">
        <v>1</v>
      </c>
      <c r="H92" s="4"/>
      <c r="I92" s="4">
        <f t="shared" si="2"/>
        <v>1</v>
      </c>
      <c r="J92" s="5">
        <v>6500</v>
      </c>
      <c r="K92" s="6">
        <f t="shared" si="3"/>
        <v>6500</v>
      </c>
    </row>
    <row r="93" spans="1:11">
      <c r="A93" s="1" t="s">
        <v>15</v>
      </c>
      <c r="B93" s="181"/>
      <c r="C93" s="3" t="s">
        <v>178</v>
      </c>
      <c r="D93" s="4" t="s">
        <v>182</v>
      </c>
      <c r="E93" s="4" t="s">
        <v>183</v>
      </c>
      <c r="F93" s="4">
        <v>6065512</v>
      </c>
      <c r="G93" s="4">
        <v>1</v>
      </c>
      <c r="H93" s="4"/>
      <c r="I93" s="4">
        <f t="shared" si="2"/>
        <v>1</v>
      </c>
      <c r="J93" s="5">
        <v>6500</v>
      </c>
      <c r="K93" s="6">
        <f t="shared" si="3"/>
        <v>6500</v>
      </c>
    </row>
    <row r="94" spans="1:11">
      <c r="A94" s="1" t="s">
        <v>15</v>
      </c>
      <c r="B94" s="181"/>
      <c r="C94" s="3" t="s">
        <v>178</v>
      </c>
      <c r="D94" s="4" t="s">
        <v>184</v>
      </c>
      <c r="E94" s="4" t="s">
        <v>185</v>
      </c>
      <c r="F94" s="30" t="s">
        <v>186</v>
      </c>
      <c r="G94" s="4">
        <v>1</v>
      </c>
      <c r="H94" s="4"/>
      <c r="I94" s="4">
        <f t="shared" si="2"/>
        <v>1</v>
      </c>
      <c r="J94" s="5">
        <v>6500</v>
      </c>
      <c r="K94" s="6">
        <f t="shared" si="3"/>
        <v>6500</v>
      </c>
    </row>
    <row r="95" spans="1:11">
      <c r="A95" s="1" t="s">
        <v>15</v>
      </c>
      <c r="B95" s="181"/>
      <c r="C95" s="3" t="s">
        <v>178</v>
      </c>
      <c r="D95" s="4" t="s">
        <v>187</v>
      </c>
      <c r="E95" s="4">
        <v>3041</v>
      </c>
      <c r="F95" s="4">
        <v>4729</v>
      </c>
      <c r="G95" s="4"/>
      <c r="H95" s="4">
        <v>1</v>
      </c>
      <c r="I95" s="4">
        <f t="shared" si="2"/>
        <v>1</v>
      </c>
      <c r="J95" s="5">
        <v>6500</v>
      </c>
      <c r="K95" s="6">
        <f t="shared" si="3"/>
        <v>6500</v>
      </c>
    </row>
    <row r="96" spans="1:11">
      <c r="A96" s="1" t="s">
        <v>15</v>
      </c>
      <c r="B96" s="181"/>
      <c r="C96" s="3" t="s">
        <v>81</v>
      </c>
      <c r="D96" s="7" t="s">
        <v>16</v>
      </c>
      <c r="E96" s="7" t="s">
        <v>16</v>
      </c>
      <c r="F96" s="7" t="s">
        <v>16</v>
      </c>
      <c r="G96" s="4">
        <v>1</v>
      </c>
      <c r="H96" s="4"/>
      <c r="I96" s="4">
        <f t="shared" si="2"/>
        <v>1</v>
      </c>
      <c r="J96" s="5">
        <v>6500</v>
      </c>
      <c r="K96" s="6">
        <f t="shared" si="3"/>
        <v>6500</v>
      </c>
    </row>
    <row r="97" spans="1:11">
      <c r="A97" s="1" t="s">
        <v>15</v>
      </c>
      <c r="B97" s="181"/>
      <c r="C97" s="3" t="s">
        <v>81</v>
      </c>
      <c r="D97" s="7" t="s">
        <v>16</v>
      </c>
      <c r="E97" s="7" t="s">
        <v>16</v>
      </c>
      <c r="F97" s="7" t="s">
        <v>16</v>
      </c>
      <c r="G97" s="4">
        <v>1</v>
      </c>
      <c r="H97" s="4"/>
      <c r="I97" s="4">
        <f t="shared" si="2"/>
        <v>1</v>
      </c>
      <c r="J97" s="5">
        <v>6500</v>
      </c>
      <c r="K97" s="6">
        <f t="shared" si="3"/>
        <v>6500</v>
      </c>
    </row>
    <row r="98" spans="1:11">
      <c r="A98" s="1" t="s">
        <v>15</v>
      </c>
      <c r="B98" s="181"/>
      <c r="C98" s="3" t="s">
        <v>81</v>
      </c>
      <c r="D98" s="7" t="s">
        <v>16</v>
      </c>
      <c r="E98" s="7" t="s">
        <v>16</v>
      </c>
      <c r="F98" s="7" t="s">
        <v>16</v>
      </c>
      <c r="G98" s="4">
        <v>1</v>
      </c>
      <c r="H98" s="4"/>
      <c r="I98" s="4">
        <f t="shared" si="2"/>
        <v>1</v>
      </c>
      <c r="J98" s="5">
        <v>6500</v>
      </c>
      <c r="K98" s="6">
        <f t="shared" si="3"/>
        <v>6500</v>
      </c>
    </row>
    <row r="99" spans="1:11">
      <c r="A99" s="1" t="s">
        <v>15</v>
      </c>
      <c r="B99" s="181"/>
      <c r="C99" s="3" t="s">
        <v>161</v>
      </c>
      <c r="D99" s="4" t="s">
        <v>32</v>
      </c>
      <c r="E99" s="7" t="s">
        <v>16</v>
      </c>
      <c r="F99" s="7" t="s">
        <v>16</v>
      </c>
      <c r="G99" s="4"/>
      <c r="H99" s="4">
        <v>1</v>
      </c>
      <c r="I99" s="4">
        <f t="shared" si="2"/>
        <v>1</v>
      </c>
      <c r="J99" s="5">
        <v>15500</v>
      </c>
      <c r="K99" s="6">
        <f t="shared" si="3"/>
        <v>15500</v>
      </c>
    </row>
    <row r="100" spans="1:11" ht="15.75" thickBot="1">
      <c r="A100" s="8" t="s">
        <v>15</v>
      </c>
      <c r="B100" s="182"/>
      <c r="C100" s="21" t="s">
        <v>33</v>
      </c>
      <c r="D100" s="10" t="s">
        <v>32</v>
      </c>
      <c r="E100" s="22" t="s">
        <v>16</v>
      </c>
      <c r="F100" s="22" t="s">
        <v>16</v>
      </c>
      <c r="G100" s="10">
        <v>1</v>
      </c>
      <c r="H100" s="10"/>
      <c r="I100" s="10">
        <f t="shared" si="2"/>
        <v>1</v>
      </c>
      <c r="J100" s="23">
        <v>65000</v>
      </c>
      <c r="K100" s="29">
        <f t="shared" si="3"/>
        <v>65000</v>
      </c>
    </row>
    <row r="101" spans="1:11" ht="15.75">
      <c r="A101" s="242"/>
      <c r="B101" s="243"/>
      <c r="C101" s="244"/>
      <c r="D101" s="245"/>
      <c r="E101" s="246"/>
      <c r="F101" s="246"/>
      <c r="G101" s="245"/>
      <c r="H101" s="245"/>
      <c r="I101" s="245"/>
      <c r="J101" s="247"/>
      <c r="K101" s="247"/>
    </row>
    <row r="103" spans="1:11" ht="16.5" thickBot="1">
      <c r="A103" s="11" t="s">
        <v>21</v>
      </c>
      <c r="B103" s="11"/>
      <c r="E103" s="12"/>
      <c r="F103" s="13"/>
      <c r="G103" s="14"/>
      <c r="H103" s="14"/>
      <c r="I103" s="14"/>
    </row>
    <row r="104" spans="1:11" ht="15.75" thickBot="1">
      <c r="A104" s="15"/>
      <c r="B104" s="15"/>
      <c r="E104" s="24"/>
      <c r="F104" s="27"/>
      <c r="G104" s="130" t="s">
        <v>22</v>
      </c>
      <c r="H104" s="131"/>
      <c r="I104" s="131"/>
      <c r="J104" s="132"/>
      <c r="K104" s="16">
        <f>SUM(I6:I100)</f>
        <v>95</v>
      </c>
    </row>
    <row r="105" spans="1:11" ht="18.75">
      <c r="A105" s="17" t="s">
        <v>15</v>
      </c>
      <c r="B105" s="133" t="s">
        <v>23</v>
      </c>
      <c r="C105" s="134"/>
      <c r="E105" s="26"/>
      <c r="F105" s="27"/>
      <c r="G105" s="135" t="s">
        <v>24</v>
      </c>
      <c r="H105" s="136"/>
      <c r="I105" s="136"/>
      <c r="J105" s="137"/>
      <c r="K105" s="18">
        <f>SUM(K6:K100)</f>
        <v>9166900</v>
      </c>
    </row>
    <row r="106" spans="1:11" ht="15.75" thickBot="1">
      <c r="A106" s="19" t="s">
        <v>16</v>
      </c>
      <c r="B106" s="138" t="s">
        <v>25</v>
      </c>
      <c r="C106" s="139"/>
      <c r="E106" s="26"/>
      <c r="F106" s="27"/>
      <c r="G106" s="140" t="s">
        <v>26</v>
      </c>
      <c r="H106" s="141"/>
      <c r="I106" s="141"/>
      <c r="J106" s="141"/>
      <c r="K106" s="20">
        <f>K105*0.07</f>
        <v>641683.00000000012</v>
      </c>
    </row>
    <row r="205" spans="1:11" ht="16.5" thickBot="1">
      <c r="A205" s="11" t="s">
        <v>21</v>
      </c>
      <c r="B205" s="11"/>
      <c r="E205" s="12"/>
      <c r="F205" s="13"/>
      <c r="G205" s="14"/>
      <c r="H205" s="14"/>
      <c r="I205" s="14"/>
    </row>
    <row r="206" spans="1:11" ht="15.75" thickBot="1">
      <c r="A206" s="15"/>
      <c r="B206" s="15"/>
      <c r="E206" s="24"/>
      <c r="F206" s="27"/>
      <c r="G206" s="130" t="s">
        <v>22</v>
      </c>
      <c r="H206" s="131"/>
      <c r="I206" s="131"/>
      <c r="J206" s="132"/>
      <c r="K206" s="16">
        <f>SUM(I17:I23)</f>
        <v>7</v>
      </c>
    </row>
    <row r="207" spans="1:11" ht="18.75">
      <c r="A207" s="17" t="s">
        <v>15</v>
      </c>
      <c r="B207" s="133" t="s">
        <v>23</v>
      </c>
      <c r="C207" s="134"/>
      <c r="E207" s="26"/>
      <c r="F207" s="27"/>
      <c r="G207" s="135" t="s">
        <v>24</v>
      </c>
      <c r="H207" s="136"/>
      <c r="I207" s="136"/>
      <c r="J207" s="137"/>
      <c r="K207" s="18">
        <f>SUM(K17:K21)</f>
        <v>103200</v>
      </c>
    </row>
    <row r="208" spans="1:11" ht="15.75" thickBot="1">
      <c r="A208" s="19" t="s">
        <v>16</v>
      </c>
      <c r="B208" s="138" t="s">
        <v>25</v>
      </c>
      <c r="C208" s="139"/>
      <c r="E208" s="26"/>
      <c r="F208" s="27"/>
      <c r="G208" s="140" t="s">
        <v>26</v>
      </c>
      <c r="H208" s="141"/>
      <c r="I208" s="141"/>
      <c r="J208" s="141"/>
      <c r="K208" s="20">
        <f>K207*0.07</f>
        <v>7224.0000000000009</v>
      </c>
    </row>
  </sheetData>
  <mergeCells count="36">
    <mergeCell ref="B52:B58"/>
    <mergeCell ref="B45:B50"/>
    <mergeCell ref="G208:J208"/>
    <mergeCell ref="G4:H4"/>
    <mergeCell ref="I4:I5"/>
    <mergeCell ref="J4:J5"/>
    <mergeCell ref="G104:J104"/>
    <mergeCell ref="G105:J105"/>
    <mergeCell ref="G106:J106"/>
    <mergeCell ref="G206:J206"/>
    <mergeCell ref="G207:J207"/>
    <mergeCell ref="B4:B5"/>
    <mergeCell ref="C4:C5"/>
    <mergeCell ref="D4:D5"/>
    <mergeCell ref="E4:E5"/>
    <mergeCell ref="B208:C208"/>
    <mergeCell ref="B105:C105"/>
    <mergeCell ref="B106:C106"/>
    <mergeCell ref="B207:C207"/>
    <mergeCell ref="B59:B71"/>
    <mergeCell ref="B72:B83"/>
    <mergeCell ref="B84:B86"/>
    <mergeCell ref="B87:B100"/>
    <mergeCell ref="A1:K1"/>
    <mergeCell ref="A2:C2"/>
    <mergeCell ref="D2:G2"/>
    <mergeCell ref="H2:I2"/>
    <mergeCell ref="J2:K2"/>
    <mergeCell ref="A3:E3"/>
    <mergeCell ref="F3:K3"/>
    <mergeCell ref="B6:B15"/>
    <mergeCell ref="B16:B32"/>
    <mergeCell ref="B33:B44"/>
    <mergeCell ref="K4:K5"/>
    <mergeCell ref="A4:A5"/>
    <mergeCell ref="F4:F5"/>
  </mergeCells>
  <printOptions horizontalCentered="1" verticalCentered="1"/>
  <pageMargins left="0.3" right="0.3" top="0.25" bottom="0.25" header="0.3" footer="0.3"/>
  <pageSetup orientation="portrait" verticalDpi="300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K42"/>
  <sheetViews>
    <sheetView workbookViewId="0">
      <selection activeCell="P1" sqref="P1"/>
    </sheetView>
  </sheetViews>
  <sheetFormatPr defaultRowHeight="15"/>
  <cols>
    <col min="1" max="1" width="5.28515625" customWidth="1"/>
    <col min="2" max="2" width="10.7109375" customWidth="1"/>
    <col min="3" max="3" width="19.140625" customWidth="1"/>
    <col min="4" max="4" width="10.5703125" bestFit="1" customWidth="1"/>
    <col min="5" max="5" width="8.28515625" bestFit="1" customWidth="1"/>
    <col min="6" max="6" width="10.42578125" bestFit="1" customWidth="1"/>
    <col min="7" max="7" width="4.85546875" customWidth="1"/>
    <col min="8" max="8" width="4.42578125" customWidth="1"/>
    <col min="9" max="9" width="4.5703125" customWidth="1"/>
    <col min="10" max="10" width="8.140625" customWidth="1"/>
    <col min="11" max="11" width="8.42578125" customWidth="1"/>
  </cols>
  <sheetData>
    <row r="1" spans="1:11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>
      <c r="A2" s="150" t="s">
        <v>0</v>
      </c>
      <c r="B2" s="151"/>
      <c r="C2" s="151"/>
      <c r="D2" s="152"/>
      <c r="E2" s="152"/>
      <c r="F2" s="152"/>
      <c r="G2" s="152"/>
      <c r="H2" s="153" t="s">
        <v>1</v>
      </c>
      <c r="I2" s="153"/>
      <c r="J2" s="154">
        <v>42201</v>
      </c>
      <c r="K2" s="155"/>
    </row>
    <row r="3" spans="1:11">
      <c r="A3" s="142" t="s">
        <v>2</v>
      </c>
      <c r="B3" s="143"/>
      <c r="C3" s="143"/>
      <c r="D3" s="143"/>
      <c r="E3" s="143"/>
      <c r="F3" s="175" t="s">
        <v>996</v>
      </c>
      <c r="G3" s="175"/>
      <c r="H3" s="175"/>
      <c r="I3" s="175"/>
      <c r="J3" s="175"/>
      <c r="K3" s="185"/>
    </row>
    <row r="4" spans="1:11" ht="24.75" customHeight="1">
      <c r="A4" s="160" t="s">
        <v>3</v>
      </c>
      <c r="B4" s="156" t="s">
        <v>4</v>
      </c>
      <c r="C4" s="161" t="s">
        <v>5</v>
      </c>
      <c r="D4" s="161" t="s">
        <v>6</v>
      </c>
      <c r="E4" s="162" t="s">
        <v>7</v>
      </c>
      <c r="F4" s="163" t="s">
        <v>8</v>
      </c>
      <c r="G4" s="156" t="s">
        <v>9</v>
      </c>
      <c r="H4" s="156"/>
      <c r="I4" s="157" t="s">
        <v>10</v>
      </c>
      <c r="J4" s="158" t="s">
        <v>11</v>
      </c>
      <c r="K4" s="159" t="s">
        <v>12</v>
      </c>
    </row>
    <row r="5" spans="1:11">
      <c r="A5" s="160"/>
      <c r="B5" s="156"/>
      <c r="C5" s="161"/>
      <c r="D5" s="161"/>
      <c r="E5" s="162"/>
      <c r="F5" s="163"/>
      <c r="G5" s="33" t="s">
        <v>13</v>
      </c>
      <c r="H5" s="33" t="s">
        <v>14</v>
      </c>
      <c r="I5" s="157"/>
      <c r="J5" s="158"/>
      <c r="K5" s="159"/>
    </row>
    <row r="6" spans="1:11">
      <c r="A6" s="1" t="s">
        <v>15</v>
      </c>
      <c r="B6" s="156" t="s">
        <v>436</v>
      </c>
      <c r="C6" s="3" t="s">
        <v>362</v>
      </c>
      <c r="D6" s="4" t="s">
        <v>37</v>
      </c>
      <c r="E6" s="7" t="s">
        <v>16</v>
      </c>
      <c r="F6" s="7" t="s">
        <v>16</v>
      </c>
      <c r="G6" s="4">
        <v>1</v>
      </c>
      <c r="H6" s="4"/>
      <c r="I6" s="4">
        <v>1</v>
      </c>
      <c r="J6" s="5">
        <v>650</v>
      </c>
      <c r="K6" s="6">
        <f>J6*I6</f>
        <v>650</v>
      </c>
    </row>
    <row r="7" spans="1:11">
      <c r="A7" s="1" t="s">
        <v>15</v>
      </c>
      <c r="B7" s="156"/>
      <c r="C7" s="3" t="s">
        <v>362</v>
      </c>
      <c r="D7" s="4" t="s">
        <v>997</v>
      </c>
      <c r="E7" s="7" t="s">
        <v>16</v>
      </c>
      <c r="F7" s="7" t="s">
        <v>16</v>
      </c>
      <c r="G7" s="4">
        <v>1</v>
      </c>
      <c r="H7" s="4"/>
      <c r="I7" s="4">
        <v>1</v>
      </c>
      <c r="J7" s="5">
        <v>650</v>
      </c>
      <c r="K7" s="6">
        <f t="shared" ref="K7:K37" si="0">J7*I7</f>
        <v>650</v>
      </c>
    </row>
    <row r="8" spans="1:11">
      <c r="A8" s="1" t="s">
        <v>15</v>
      </c>
      <c r="B8" s="156"/>
      <c r="C8" s="3" t="s">
        <v>375</v>
      </c>
      <c r="D8" s="4" t="s">
        <v>32</v>
      </c>
      <c r="E8" s="7" t="s">
        <v>16</v>
      </c>
      <c r="F8" s="7" t="s">
        <v>16</v>
      </c>
      <c r="G8" s="4">
        <v>1</v>
      </c>
      <c r="H8" s="4"/>
      <c r="I8" s="4">
        <v>1</v>
      </c>
      <c r="J8" s="5">
        <v>65000</v>
      </c>
      <c r="K8" s="6">
        <f t="shared" si="0"/>
        <v>65000</v>
      </c>
    </row>
    <row r="9" spans="1:11">
      <c r="A9" s="1" t="s">
        <v>15</v>
      </c>
      <c r="B9" s="156"/>
      <c r="C9" s="3" t="s">
        <v>336</v>
      </c>
      <c r="D9" s="4" t="s">
        <v>32</v>
      </c>
      <c r="E9" s="7" t="s">
        <v>16</v>
      </c>
      <c r="F9" s="7" t="s">
        <v>16</v>
      </c>
      <c r="G9" s="4">
        <v>1</v>
      </c>
      <c r="H9" s="4"/>
      <c r="I9" s="4">
        <v>1</v>
      </c>
      <c r="J9" s="5">
        <v>6500</v>
      </c>
      <c r="K9" s="6">
        <f t="shared" si="0"/>
        <v>6500</v>
      </c>
    </row>
    <row r="10" spans="1:11">
      <c r="A10" s="1" t="s">
        <v>15</v>
      </c>
      <c r="B10" s="156"/>
      <c r="C10" s="3" t="s">
        <v>42</v>
      </c>
      <c r="D10" s="4" t="s">
        <v>766</v>
      </c>
      <c r="E10" s="7" t="s">
        <v>16</v>
      </c>
      <c r="F10" s="7" t="s">
        <v>16</v>
      </c>
      <c r="G10" s="4">
        <v>1</v>
      </c>
      <c r="H10" s="4"/>
      <c r="I10" s="4">
        <v>1</v>
      </c>
      <c r="J10" s="5">
        <v>1200</v>
      </c>
      <c r="K10" s="6">
        <f t="shared" si="0"/>
        <v>1200</v>
      </c>
    </row>
    <row r="11" spans="1:11">
      <c r="A11" s="1" t="s">
        <v>15</v>
      </c>
      <c r="B11" s="156" t="s">
        <v>467</v>
      </c>
      <c r="C11" s="3" t="s">
        <v>449</v>
      </c>
      <c r="D11" s="4" t="s">
        <v>196</v>
      </c>
      <c r="E11" s="4" t="s">
        <v>999</v>
      </c>
      <c r="F11" s="4">
        <v>54317661</v>
      </c>
      <c r="G11" s="4">
        <v>1</v>
      </c>
      <c r="H11" s="4"/>
      <c r="I11" s="4">
        <v>1</v>
      </c>
      <c r="J11" s="5">
        <v>250000</v>
      </c>
      <c r="K11" s="6">
        <f t="shared" si="0"/>
        <v>250000</v>
      </c>
    </row>
    <row r="12" spans="1:11">
      <c r="A12" s="1" t="s">
        <v>15</v>
      </c>
      <c r="B12" s="156"/>
      <c r="C12" s="3" t="s">
        <v>66</v>
      </c>
      <c r="D12" s="4" t="s">
        <v>196</v>
      </c>
      <c r="E12" s="4" t="s">
        <v>1000</v>
      </c>
      <c r="F12" s="4">
        <v>54151633</v>
      </c>
      <c r="G12" s="4">
        <v>1</v>
      </c>
      <c r="H12" s="4"/>
      <c r="I12" s="4">
        <v>1</v>
      </c>
      <c r="J12" s="5">
        <v>250000</v>
      </c>
      <c r="K12" s="6">
        <f t="shared" si="0"/>
        <v>250000</v>
      </c>
    </row>
    <row r="13" spans="1:11">
      <c r="A13" s="1" t="s">
        <v>15</v>
      </c>
      <c r="B13" s="156"/>
      <c r="C13" s="3" t="s">
        <v>71</v>
      </c>
      <c r="D13" s="4" t="s">
        <v>32</v>
      </c>
      <c r="E13" s="7" t="s">
        <v>16</v>
      </c>
      <c r="F13" s="7" t="s">
        <v>16</v>
      </c>
      <c r="G13" s="4">
        <v>1</v>
      </c>
      <c r="H13" s="4"/>
      <c r="I13" s="4">
        <v>1</v>
      </c>
      <c r="J13" s="5">
        <v>2500</v>
      </c>
      <c r="K13" s="6">
        <f t="shared" si="0"/>
        <v>2500</v>
      </c>
    </row>
    <row r="14" spans="1:11">
      <c r="A14" s="1" t="s">
        <v>15</v>
      </c>
      <c r="B14" s="156"/>
      <c r="C14" s="3" t="s">
        <v>18</v>
      </c>
      <c r="D14" s="4" t="s">
        <v>32</v>
      </c>
      <c r="E14" s="7" t="s">
        <v>16</v>
      </c>
      <c r="F14" s="7" t="s">
        <v>16</v>
      </c>
      <c r="G14" s="4">
        <v>1</v>
      </c>
      <c r="H14" s="4"/>
      <c r="I14" s="4">
        <v>1</v>
      </c>
      <c r="J14" s="5">
        <v>2500</v>
      </c>
      <c r="K14" s="6">
        <f t="shared" si="0"/>
        <v>2500</v>
      </c>
    </row>
    <row r="15" spans="1:11">
      <c r="A15" s="1" t="s">
        <v>15</v>
      </c>
      <c r="B15" s="156"/>
      <c r="C15" s="3" t="s">
        <v>18</v>
      </c>
      <c r="D15" s="4" t="s">
        <v>32</v>
      </c>
      <c r="E15" s="7" t="s">
        <v>16</v>
      </c>
      <c r="F15" s="7" t="s">
        <v>16</v>
      </c>
      <c r="G15" s="4">
        <v>1</v>
      </c>
      <c r="H15" s="4"/>
      <c r="I15" s="4">
        <v>1</v>
      </c>
      <c r="J15" s="5">
        <v>2500</v>
      </c>
      <c r="K15" s="6">
        <f t="shared" si="0"/>
        <v>2500</v>
      </c>
    </row>
    <row r="16" spans="1:11">
      <c r="A16" s="1" t="s">
        <v>15</v>
      </c>
      <c r="B16" s="156" t="s">
        <v>370</v>
      </c>
      <c r="C16" s="3" t="s">
        <v>370</v>
      </c>
      <c r="D16" s="4" t="s">
        <v>823</v>
      </c>
      <c r="E16" s="7" t="s">
        <v>16</v>
      </c>
      <c r="F16" s="4" t="s">
        <v>1001</v>
      </c>
      <c r="G16" s="4">
        <v>1</v>
      </c>
      <c r="H16" s="4"/>
      <c r="I16" s="4">
        <v>1</v>
      </c>
      <c r="J16" s="5">
        <v>450000</v>
      </c>
      <c r="K16" s="6">
        <f t="shared" si="0"/>
        <v>450000</v>
      </c>
    </row>
    <row r="17" spans="1:11">
      <c r="A17" s="1" t="s">
        <v>15</v>
      </c>
      <c r="B17" s="156"/>
      <c r="C17" s="3" t="s">
        <v>370</v>
      </c>
      <c r="D17" s="4" t="s">
        <v>998</v>
      </c>
      <c r="E17" s="7" t="s">
        <v>16</v>
      </c>
      <c r="F17" s="7" t="s">
        <v>16</v>
      </c>
      <c r="G17" s="4">
        <v>1</v>
      </c>
      <c r="H17" s="4"/>
      <c r="I17" s="4">
        <v>1</v>
      </c>
      <c r="J17" s="5">
        <v>450000</v>
      </c>
      <c r="K17" s="6">
        <f t="shared" si="0"/>
        <v>450000</v>
      </c>
    </row>
    <row r="18" spans="1:11">
      <c r="A18" s="1" t="s">
        <v>15</v>
      </c>
      <c r="B18" s="156"/>
      <c r="C18" s="3" t="s">
        <v>441</v>
      </c>
      <c r="D18" s="4" t="s">
        <v>102</v>
      </c>
      <c r="E18" s="7" t="s">
        <v>16</v>
      </c>
      <c r="F18" s="7" t="s">
        <v>16</v>
      </c>
      <c r="G18" s="4"/>
      <c r="H18" s="4">
        <v>1</v>
      </c>
      <c r="I18" s="4">
        <v>1</v>
      </c>
      <c r="J18" s="5">
        <v>15000</v>
      </c>
      <c r="K18" s="6">
        <f t="shared" si="0"/>
        <v>15000</v>
      </c>
    </row>
    <row r="19" spans="1:11">
      <c r="A19" s="1" t="s">
        <v>15</v>
      </c>
      <c r="B19" s="156" t="s">
        <v>522</v>
      </c>
      <c r="C19" s="3" t="s">
        <v>545</v>
      </c>
      <c r="D19" s="4" t="s">
        <v>1002</v>
      </c>
      <c r="E19" s="7" t="s">
        <v>16</v>
      </c>
      <c r="F19" s="7" t="s">
        <v>16</v>
      </c>
      <c r="G19" s="4">
        <v>1</v>
      </c>
      <c r="H19" s="4"/>
      <c r="I19" s="4">
        <v>1</v>
      </c>
      <c r="J19" s="5">
        <v>150000</v>
      </c>
      <c r="K19" s="6">
        <f t="shared" si="0"/>
        <v>150000</v>
      </c>
    </row>
    <row r="20" spans="1:11">
      <c r="A20" s="1" t="s">
        <v>15</v>
      </c>
      <c r="B20" s="156"/>
      <c r="C20" s="3" t="s">
        <v>336</v>
      </c>
      <c r="D20" s="4" t="s">
        <v>32</v>
      </c>
      <c r="E20" s="7" t="s">
        <v>16</v>
      </c>
      <c r="F20" s="7" t="s">
        <v>16</v>
      </c>
      <c r="G20" s="4">
        <v>1</v>
      </c>
      <c r="H20" s="4"/>
      <c r="I20" s="4">
        <v>1</v>
      </c>
      <c r="J20" s="5">
        <v>6500</v>
      </c>
      <c r="K20" s="6">
        <f t="shared" si="0"/>
        <v>6500</v>
      </c>
    </row>
    <row r="21" spans="1:11">
      <c r="A21" s="1" t="s">
        <v>15</v>
      </c>
      <c r="B21" s="156"/>
      <c r="C21" s="3" t="s">
        <v>71</v>
      </c>
      <c r="D21" s="4" t="s">
        <v>32</v>
      </c>
      <c r="E21" s="7" t="s">
        <v>16</v>
      </c>
      <c r="F21" s="7" t="s">
        <v>16</v>
      </c>
      <c r="G21" s="4">
        <v>1</v>
      </c>
      <c r="H21" s="4"/>
      <c r="I21" s="4">
        <v>1</v>
      </c>
      <c r="J21" s="5">
        <v>2500</v>
      </c>
      <c r="K21" s="6">
        <f t="shared" si="0"/>
        <v>2500</v>
      </c>
    </row>
    <row r="22" spans="1:11">
      <c r="A22" s="1" t="s">
        <v>15</v>
      </c>
      <c r="B22" s="156"/>
      <c r="C22" s="3" t="s">
        <v>42</v>
      </c>
      <c r="D22" s="4" t="s">
        <v>74</v>
      </c>
      <c r="E22" s="7" t="s">
        <v>16</v>
      </c>
      <c r="F22" s="7" t="s">
        <v>16</v>
      </c>
      <c r="G22" s="4">
        <v>1</v>
      </c>
      <c r="H22" s="4"/>
      <c r="I22" s="4">
        <v>1</v>
      </c>
      <c r="J22" s="5">
        <v>1200</v>
      </c>
      <c r="K22" s="6">
        <f t="shared" si="0"/>
        <v>1200</v>
      </c>
    </row>
    <row r="23" spans="1:11">
      <c r="A23" s="1" t="s">
        <v>15</v>
      </c>
      <c r="B23" s="156"/>
      <c r="C23" s="3" t="s">
        <v>441</v>
      </c>
      <c r="D23" s="4" t="s">
        <v>1003</v>
      </c>
      <c r="E23" s="7" t="s">
        <v>16</v>
      </c>
      <c r="F23" s="7" t="s">
        <v>16</v>
      </c>
      <c r="G23" s="4">
        <v>1</v>
      </c>
      <c r="H23" s="4"/>
      <c r="I23" s="4">
        <v>1</v>
      </c>
      <c r="J23" s="5">
        <v>15000</v>
      </c>
      <c r="K23" s="6">
        <f t="shared" si="0"/>
        <v>15000</v>
      </c>
    </row>
    <row r="24" spans="1:11">
      <c r="A24" s="1" t="s">
        <v>15</v>
      </c>
      <c r="B24" s="156"/>
      <c r="C24" s="3" t="s">
        <v>88</v>
      </c>
      <c r="D24" s="4" t="s">
        <v>32</v>
      </c>
      <c r="E24" s="7" t="s">
        <v>16</v>
      </c>
      <c r="F24" s="7" t="s">
        <v>16</v>
      </c>
      <c r="G24" s="4"/>
      <c r="H24" s="4">
        <v>1</v>
      </c>
      <c r="I24" s="4">
        <v>1</v>
      </c>
      <c r="J24" s="5">
        <v>4500</v>
      </c>
      <c r="K24" s="6">
        <f t="shared" si="0"/>
        <v>4500</v>
      </c>
    </row>
    <row r="25" spans="1:11">
      <c r="A25" s="1" t="s">
        <v>15</v>
      </c>
      <c r="B25" s="156" t="s">
        <v>351</v>
      </c>
      <c r="C25" s="3" t="s">
        <v>18</v>
      </c>
      <c r="D25" s="4" t="s">
        <v>481</v>
      </c>
      <c r="E25" s="7" t="s">
        <v>16</v>
      </c>
      <c r="F25" s="7" t="s">
        <v>16</v>
      </c>
      <c r="G25" s="4">
        <v>1</v>
      </c>
      <c r="H25" s="4"/>
      <c r="I25" s="4">
        <v>1</v>
      </c>
      <c r="J25" s="5">
        <v>2500</v>
      </c>
      <c r="K25" s="6">
        <f t="shared" si="0"/>
        <v>2500</v>
      </c>
    </row>
    <row r="26" spans="1:11">
      <c r="A26" s="1" t="s">
        <v>15</v>
      </c>
      <c r="B26" s="156"/>
      <c r="C26" s="3" t="s">
        <v>333</v>
      </c>
      <c r="D26" s="4" t="s">
        <v>339</v>
      </c>
      <c r="E26" s="7" t="s">
        <v>16</v>
      </c>
      <c r="F26" s="7" t="s">
        <v>16</v>
      </c>
      <c r="G26" s="4">
        <v>1</v>
      </c>
      <c r="H26" s="4"/>
      <c r="I26" s="4">
        <v>1</v>
      </c>
      <c r="J26" s="5">
        <v>6500</v>
      </c>
      <c r="K26" s="6">
        <f t="shared" si="0"/>
        <v>6500</v>
      </c>
    </row>
    <row r="27" spans="1:11">
      <c r="A27" s="1" t="s">
        <v>15</v>
      </c>
      <c r="B27" s="156"/>
      <c r="C27" s="3" t="s">
        <v>222</v>
      </c>
      <c r="D27" s="4" t="s">
        <v>32</v>
      </c>
      <c r="E27" s="7" t="s">
        <v>16</v>
      </c>
      <c r="F27" s="7" t="s">
        <v>16</v>
      </c>
      <c r="G27" s="4">
        <v>1</v>
      </c>
      <c r="H27" s="4"/>
      <c r="I27" s="4">
        <v>1</v>
      </c>
      <c r="J27" s="5">
        <v>14000</v>
      </c>
      <c r="K27" s="6">
        <f t="shared" si="0"/>
        <v>14000</v>
      </c>
    </row>
    <row r="28" spans="1:11">
      <c r="A28" s="1" t="s">
        <v>15</v>
      </c>
      <c r="B28" s="156"/>
      <c r="C28" s="3" t="s">
        <v>222</v>
      </c>
      <c r="D28" s="4" t="s">
        <v>32</v>
      </c>
      <c r="E28" s="7" t="s">
        <v>16</v>
      </c>
      <c r="F28" s="7" t="s">
        <v>16</v>
      </c>
      <c r="G28" s="4"/>
      <c r="H28" s="4">
        <v>1</v>
      </c>
      <c r="I28" s="4">
        <v>1</v>
      </c>
      <c r="J28" s="5">
        <v>14000</v>
      </c>
      <c r="K28" s="6">
        <f t="shared" si="0"/>
        <v>14000</v>
      </c>
    </row>
    <row r="29" spans="1:11">
      <c r="A29" s="1" t="s">
        <v>15</v>
      </c>
      <c r="B29" s="156" t="s">
        <v>468</v>
      </c>
      <c r="C29" s="3" t="s">
        <v>86</v>
      </c>
      <c r="D29" s="4" t="s">
        <v>32</v>
      </c>
      <c r="E29" s="7" t="s">
        <v>16</v>
      </c>
      <c r="F29" s="7" t="s">
        <v>16</v>
      </c>
      <c r="G29" s="4">
        <v>1</v>
      </c>
      <c r="H29" s="4"/>
      <c r="I29" s="4">
        <v>1</v>
      </c>
      <c r="J29" s="5">
        <v>30000</v>
      </c>
      <c r="K29" s="6">
        <f t="shared" si="0"/>
        <v>30000</v>
      </c>
    </row>
    <row r="30" spans="1:11">
      <c r="A30" s="1" t="s">
        <v>15</v>
      </c>
      <c r="B30" s="156"/>
      <c r="C30" s="3" t="s">
        <v>86</v>
      </c>
      <c r="D30" s="4" t="s">
        <v>32</v>
      </c>
      <c r="E30" s="7" t="s">
        <v>16</v>
      </c>
      <c r="F30" s="7" t="s">
        <v>16</v>
      </c>
      <c r="G30" s="4"/>
      <c r="H30" s="4">
        <v>1</v>
      </c>
      <c r="I30" s="4">
        <v>1</v>
      </c>
      <c r="J30" s="5">
        <v>30000</v>
      </c>
      <c r="K30" s="6">
        <f t="shared" si="0"/>
        <v>30000</v>
      </c>
    </row>
    <row r="31" spans="1:11">
      <c r="A31" s="1" t="s">
        <v>15</v>
      </c>
      <c r="B31" s="156"/>
      <c r="C31" s="3" t="s">
        <v>86</v>
      </c>
      <c r="D31" s="4" t="s">
        <v>32</v>
      </c>
      <c r="E31" s="7" t="s">
        <v>16</v>
      </c>
      <c r="F31" s="7" t="s">
        <v>16</v>
      </c>
      <c r="G31" s="4"/>
      <c r="H31" s="4">
        <v>1</v>
      </c>
      <c r="I31" s="4">
        <v>1</v>
      </c>
      <c r="J31" s="5">
        <v>30000</v>
      </c>
      <c r="K31" s="6">
        <f t="shared" si="0"/>
        <v>30000</v>
      </c>
    </row>
    <row r="32" spans="1:11">
      <c r="A32" s="1" t="s">
        <v>15</v>
      </c>
      <c r="B32" s="156"/>
      <c r="C32" s="3" t="s">
        <v>86</v>
      </c>
      <c r="D32" s="4" t="s">
        <v>32</v>
      </c>
      <c r="E32" s="7" t="s">
        <v>16</v>
      </c>
      <c r="F32" s="7" t="s">
        <v>16</v>
      </c>
      <c r="G32" s="4"/>
      <c r="H32" s="4">
        <v>1</v>
      </c>
      <c r="I32" s="4">
        <v>1</v>
      </c>
      <c r="J32" s="5">
        <v>30000</v>
      </c>
      <c r="K32" s="6">
        <f t="shared" si="0"/>
        <v>30000</v>
      </c>
    </row>
    <row r="33" spans="1:11">
      <c r="A33" s="1" t="s">
        <v>15</v>
      </c>
      <c r="B33" s="156"/>
      <c r="C33" s="3" t="s">
        <v>94</v>
      </c>
      <c r="D33" s="4" t="s">
        <v>499</v>
      </c>
      <c r="E33" s="7" t="s">
        <v>16</v>
      </c>
      <c r="F33" s="7" t="s">
        <v>16</v>
      </c>
      <c r="G33" s="4">
        <v>1</v>
      </c>
      <c r="H33" s="4"/>
      <c r="I33" s="4">
        <v>1</v>
      </c>
      <c r="J33" s="5">
        <v>6500</v>
      </c>
      <c r="K33" s="6">
        <f t="shared" si="0"/>
        <v>6500</v>
      </c>
    </row>
    <row r="34" spans="1:11">
      <c r="A34" s="1" t="s">
        <v>15</v>
      </c>
      <c r="B34" s="156"/>
      <c r="C34" s="3" t="s">
        <v>42</v>
      </c>
      <c r="D34" s="4" t="s">
        <v>32</v>
      </c>
      <c r="E34" s="7" t="s">
        <v>16</v>
      </c>
      <c r="F34" s="7" t="s">
        <v>16</v>
      </c>
      <c r="G34" s="4"/>
      <c r="H34" s="4">
        <v>1</v>
      </c>
      <c r="I34" s="4">
        <v>1</v>
      </c>
      <c r="J34" s="5">
        <v>1200</v>
      </c>
      <c r="K34" s="6">
        <f t="shared" si="0"/>
        <v>1200</v>
      </c>
    </row>
    <row r="35" spans="1:11">
      <c r="A35" s="1" t="s">
        <v>15</v>
      </c>
      <c r="B35" s="156"/>
      <c r="C35" s="3" t="s">
        <v>42</v>
      </c>
      <c r="D35" s="4" t="s">
        <v>997</v>
      </c>
      <c r="E35" s="7" t="s">
        <v>16</v>
      </c>
      <c r="F35" s="7" t="s">
        <v>16</v>
      </c>
      <c r="G35" s="4"/>
      <c r="H35" s="4">
        <v>1</v>
      </c>
      <c r="I35" s="4">
        <v>1</v>
      </c>
      <c r="J35" s="5">
        <v>1200</v>
      </c>
      <c r="K35" s="6">
        <f t="shared" si="0"/>
        <v>1200</v>
      </c>
    </row>
    <row r="36" spans="1:11">
      <c r="A36" s="1" t="s">
        <v>15</v>
      </c>
      <c r="B36" s="156"/>
      <c r="C36" s="3" t="s">
        <v>1004</v>
      </c>
      <c r="D36" s="4" t="s">
        <v>32</v>
      </c>
      <c r="E36" s="7" t="s">
        <v>16</v>
      </c>
      <c r="F36" s="7" t="s">
        <v>16</v>
      </c>
      <c r="G36" s="4">
        <v>1</v>
      </c>
      <c r="H36" s="4"/>
      <c r="I36" s="4">
        <v>1</v>
      </c>
      <c r="J36" s="5">
        <v>4500</v>
      </c>
      <c r="K36" s="6">
        <f t="shared" si="0"/>
        <v>4500</v>
      </c>
    </row>
    <row r="37" spans="1:11" ht="15.75" thickBot="1">
      <c r="A37" s="8" t="s">
        <v>15</v>
      </c>
      <c r="B37" s="183"/>
      <c r="C37" s="21" t="s">
        <v>73</v>
      </c>
      <c r="D37" s="10" t="s">
        <v>570</v>
      </c>
      <c r="E37" s="22" t="s">
        <v>16</v>
      </c>
      <c r="F37" s="10">
        <v>19406945735</v>
      </c>
      <c r="G37" s="10">
        <v>1</v>
      </c>
      <c r="H37" s="10"/>
      <c r="I37" s="10">
        <v>1</v>
      </c>
      <c r="J37" s="23">
        <v>1200</v>
      </c>
      <c r="K37" s="29">
        <f t="shared" si="0"/>
        <v>1200</v>
      </c>
    </row>
    <row r="39" spans="1:11" ht="16.5" thickBot="1">
      <c r="A39" s="11" t="s">
        <v>21</v>
      </c>
      <c r="B39" s="11"/>
      <c r="E39" s="12"/>
      <c r="F39" s="13"/>
      <c r="G39" s="34"/>
      <c r="H39" s="34"/>
      <c r="I39" s="34"/>
    </row>
    <row r="40" spans="1:11" ht="15.75" thickBot="1">
      <c r="A40" s="15"/>
      <c r="B40" s="15"/>
      <c r="E40" s="24"/>
      <c r="F40" s="27"/>
      <c r="G40" s="130" t="s">
        <v>22</v>
      </c>
      <c r="H40" s="131"/>
      <c r="I40" s="131"/>
      <c r="J40" s="132"/>
      <c r="K40" s="16">
        <f>SUM(I6:I37)</f>
        <v>32</v>
      </c>
    </row>
    <row r="41" spans="1:11">
      <c r="A41" s="38" t="s">
        <v>15</v>
      </c>
      <c r="B41" s="133" t="s">
        <v>23</v>
      </c>
      <c r="C41" s="134"/>
      <c r="E41" s="26"/>
      <c r="F41" s="27"/>
      <c r="G41" s="135" t="s">
        <v>24</v>
      </c>
      <c r="H41" s="136"/>
      <c r="I41" s="136"/>
      <c r="J41" s="137"/>
      <c r="K41" s="18">
        <f>SUM(K6:K37)</f>
        <v>1847800</v>
      </c>
    </row>
    <row r="42" spans="1:11" ht="15.75" thickBot="1">
      <c r="A42" s="19" t="s">
        <v>16</v>
      </c>
      <c r="B42" s="138" t="s">
        <v>25</v>
      </c>
      <c r="C42" s="139"/>
      <c r="E42" s="26"/>
      <c r="F42" s="27"/>
      <c r="G42" s="140" t="s">
        <v>26</v>
      </c>
      <c r="H42" s="141"/>
      <c r="I42" s="141"/>
      <c r="J42" s="141"/>
      <c r="K42" s="20">
        <f>K41*0.07</f>
        <v>129346.00000000001</v>
      </c>
    </row>
  </sheetData>
  <mergeCells count="28">
    <mergeCell ref="B29:B37"/>
    <mergeCell ref="B6:B10"/>
    <mergeCell ref="B11:B15"/>
    <mergeCell ref="B16:B18"/>
    <mergeCell ref="B19:B24"/>
    <mergeCell ref="B25:B28"/>
    <mergeCell ref="G40:J40"/>
    <mergeCell ref="B41:C41"/>
    <mergeCell ref="G41:J41"/>
    <mergeCell ref="B42:C42"/>
    <mergeCell ref="G42:J4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K29"/>
  <sheetViews>
    <sheetView workbookViewId="0">
      <selection activeCell="P1" sqref="P1"/>
    </sheetView>
  </sheetViews>
  <sheetFormatPr defaultRowHeight="15"/>
  <cols>
    <col min="1" max="1" width="4.85546875" customWidth="1"/>
    <col min="2" max="2" width="12.140625" customWidth="1"/>
    <col min="3" max="3" width="18.42578125" bestFit="1" customWidth="1"/>
    <col min="4" max="4" width="10.5703125" bestFit="1" customWidth="1"/>
    <col min="5" max="5" width="8.28515625" bestFit="1" customWidth="1"/>
    <col min="6" max="6" width="7.85546875" bestFit="1" customWidth="1"/>
    <col min="7" max="7" width="4.85546875" customWidth="1"/>
    <col min="8" max="8" width="4.28515625" customWidth="1"/>
    <col min="9" max="9" width="4.42578125" customWidth="1"/>
    <col min="10" max="10" width="8.7109375" customWidth="1"/>
    <col min="11" max="11" width="8.5703125" customWidth="1"/>
  </cols>
  <sheetData>
    <row r="1" spans="1:11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>
      <c r="A2" s="150" t="s">
        <v>0</v>
      </c>
      <c r="B2" s="151"/>
      <c r="C2" s="151"/>
      <c r="D2" s="152"/>
      <c r="E2" s="152"/>
      <c r="F2" s="152"/>
      <c r="G2" s="152"/>
      <c r="H2" s="153" t="s">
        <v>1</v>
      </c>
      <c r="I2" s="153"/>
      <c r="J2" s="154">
        <v>42201</v>
      </c>
      <c r="K2" s="155"/>
    </row>
    <row r="3" spans="1:11">
      <c r="A3" s="142" t="s">
        <v>2</v>
      </c>
      <c r="B3" s="143"/>
      <c r="C3" s="143"/>
      <c r="D3" s="143"/>
      <c r="E3" s="143"/>
      <c r="F3" s="175" t="s">
        <v>1005</v>
      </c>
      <c r="G3" s="175"/>
      <c r="H3" s="175"/>
      <c r="I3" s="175"/>
      <c r="J3" s="175"/>
      <c r="K3" s="185"/>
    </row>
    <row r="4" spans="1:11" ht="22.5" customHeight="1">
      <c r="A4" s="160" t="s">
        <v>3</v>
      </c>
      <c r="B4" s="156" t="s">
        <v>4</v>
      </c>
      <c r="C4" s="161" t="s">
        <v>5</v>
      </c>
      <c r="D4" s="161" t="s">
        <v>6</v>
      </c>
      <c r="E4" s="162" t="s">
        <v>7</v>
      </c>
      <c r="F4" s="163" t="s">
        <v>8</v>
      </c>
      <c r="G4" s="156" t="s">
        <v>9</v>
      </c>
      <c r="H4" s="156"/>
      <c r="I4" s="157" t="s">
        <v>10</v>
      </c>
      <c r="J4" s="158" t="s">
        <v>11</v>
      </c>
      <c r="K4" s="159" t="s">
        <v>12</v>
      </c>
    </row>
    <row r="5" spans="1:11">
      <c r="A5" s="160"/>
      <c r="B5" s="156"/>
      <c r="C5" s="161"/>
      <c r="D5" s="161"/>
      <c r="E5" s="162"/>
      <c r="F5" s="163"/>
      <c r="G5" s="33" t="s">
        <v>13</v>
      </c>
      <c r="H5" s="33" t="s">
        <v>14</v>
      </c>
      <c r="I5" s="157"/>
      <c r="J5" s="158"/>
      <c r="K5" s="159"/>
    </row>
    <row r="6" spans="1:11">
      <c r="A6" s="1" t="s">
        <v>15</v>
      </c>
      <c r="B6" s="156" t="s">
        <v>1006</v>
      </c>
      <c r="C6" s="3" t="s">
        <v>362</v>
      </c>
      <c r="D6" s="4" t="s">
        <v>37</v>
      </c>
      <c r="E6" s="7" t="s">
        <v>16</v>
      </c>
      <c r="F6" s="7" t="s">
        <v>16</v>
      </c>
      <c r="G6" s="4">
        <v>1</v>
      </c>
      <c r="H6" s="4"/>
      <c r="I6" s="4">
        <v>1</v>
      </c>
      <c r="J6" s="5">
        <v>650</v>
      </c>
      <c r="K6" s="6">
        <f>J6*I6</f>
        <v>650</v>
      </c>
    </row>
    <row r="7" spans="1:11">
      <c r="A7" s="1" t="s">
        <v>15</v>
      </c>
      <c r="B7" s="156"/>
      <c r="C7" s="3" t="s">
        <v>370</v>
      </c>
      <c r="D7" s="4" t="s">
        <v>656</v>
      </c>
      <c r="E7" s="7" t="s">
        <v>16</v>
      </c>
      <c r="F7" s="4">
        <v>1828</v>
      </c>
      <c r="G7" s="4">
        <v>1</v>
      </c>
      <c r="H7" s="4"/>
      <c r="I7" s="4">
        <v>1</v>
      </c>
      <c r="J7" s="5">
        <v>450000</v>
      </c>
      <c r="K7" s="6">
        <f t="shared" ref="K7:K24" si="0">J7*I7</f>
        <v>450000</v>
      </c>
    </row>
    <row r="8" spans="1:11">
      <c r="A8" s="1" t="s">
        <v>15</v>
      </c>
      <c r="B8" s="156"/>
      <c r="C8" s="3" t="s">
        <v>370</v>
      </c>
      <c r="D8" s="4" t="s">
        <v>656</v>
      </c>
      <c r="E8" s="7" t="s">
        <v>16</v>
      </c>
      <c r="F8" s="4">
        <v>52045</v>
      </c>
      <c r="G8" s="4">
        <v>1</v>
      </c>
      <c r="H8" s="4"/>
      <c r="I8" s="4">
        <v>1</v>
      </c>
      <c r="J8" s="5">
        <v>450000</v>
      </c>
      <c r="K8" s="6">
        <f t="shared" si="0"/>
        <v>450000</v>
      </c>
    </row>
    <row r="9" spans="1:11">
      <c r="A9" s="1" t="s">
        <v>15</v>
      </c>
      <c r="B9" s="156"/>
      <c r="C9" s="3" t="s">
        <v>336</v>
      </c>
      <c r="D9" s="4" t="s">
        <v>32</v>
      </c>
      <c r="E9" s="7" t="s">
        <v>16</v>
      </c>
      <c r="F9" s="7" t="s">
        <v>16</v>
      </c>
      <c r="G9" s="4">
        <v>1</v>
      </c>
      <c r="H9" s="4"/>
      <c r="I9" s="4">
        <v>1</v>
      </c>
      <c r="J9" s="5">
        <v>6500</v>
      </c>
      <c r="K9" s="6">
        <f t="shared" si="0"/>
        <v>6500</v>
      </c>
    </row>
    <row r="10" spans="1:11">
      <c r="A10" s="1" t="s">
        <v>15</v>
      </c>
      <c r="B10" s="156"/>
      <c r="C10" s="3" t="s">
        <v>42</v>
      </c>
      <c r="D10" s="4" t="s">
        <v>244</v>
      </c>
      <c r="E10" s="7" t="s">
        <v>16</v>
      </c>
      <c r="F10" s="7" t="s">
        <v>16</v>
      </c>
      <c r="G10" s="4">
        <v>1</v>
      </c>
      <c r="H10" s="4"/>
      <c r="I10" s="4">
        <v>1</v>
      </c>
      <c r="J10" s="5">
        <v>1200</v>
      </c>
      <c r="K10" s="6">
        <f t="shared" si="0"/>
        <v>1200</v>
      </c>
    </row>
    <row r="11" spans="1:11">
      <c r="A11" s="1" t="s">
        <v>15</v>
      </c>
      <c r="B11" s="156" t="s">
        <v>468</v>
      </c>
      <c r="C11" s="3" t="s">
        <v>94</v>
      </c>
      <c r="D11" s="4" t="s">
        <v>499</v>
      </c>
      <c r="E11" s="7" t="s">
        <v>16</v>
      </c>
      <c r="F11" s="7" t="s">
        <v>16</v>
      </c>
      <c r="G11" s="4">
        <v>1</v>
      </c>
      <c r="H11" s="4"/>
      <c r="I11" s="4">
        <v>1</v>
      </c>
      <c r="J11" s="5">
        <v>6500</v>
      </c>
      <c r="K11" s="6">
        <f t="shared" si="0"/>
        <v>6500</v>
      </c>
    </row>
    <row r="12" spans="1:11">
      <c r="A12" s="1" t="s">
        <v>15</v>
      </c>
      <c r="B12" s="156"/>
      <c r="C12" s="3" t="s">
        <v>42</v>
      </c>
      <c r="D12" s="4" t="s">
        <v>1008</v>
      </c>
      <c r="E12" s="7" t="s">
        <v>16</v>
      </c>
      <c r="F12" s="7" t="s">
        <v>16</v>
      </c>
      <c r="G12" s="4">
        <v>1</v>
      </c>
      <c r="H12" s="4"/>
      <c r="I12" s="4">
        <v>1</v>
      </c>
      <c r="J12" s="5">
        <v>1200</v>
      </c>
      <c r="K12" s="6">
        <f t="shared" si="0"/>
        <v>1200</v>
      </c>
    </row>
    <row r="13" spans="1:11">
      <c r="A13" s="1" t="s">
        <v>15</v>
      </c>
      <c r="B13" s="156"/>
      <c r="C13" s="3" t="s">
        <v>105</v>
      </c>
      <c r="D13" s="4" t="s">
        <v>32</v>
      </c>
      <c r="E13" s="7" t="s">
        <v>16</v>
      </c>
      <c r="F13" s="7" t="s">
        <v>16</v>
      </c>
      <c r="G13" s="4">
        <v>1</v>
      </c>
      <c r="H13" s="4"/>
      <c r="I13" s="4">
        <v>1</v>
      </c>
      <c r="J13" s="5">
        <v>375000</v>
      </c>
      <c r="K13" s="6">
        <f t="shared" si="0"/>
        <v>375000</v>
      </c>
    </row>
    <row r="14" spans="1:11">
      <c r="A14" s="1" t="s">
        <v>15</v>
      </c>
      <c r="B14" s="156"/>
      <c r="C14" s="3" t="s">
        <v>86</v>
      </c>
      <c r="D14" s="4" t="s">
        <v>214</v>
      </c>
      <c r="E14" s="7" t="s">
        <v>16</v>
      </c>
      <c r="F14" s="7" t="s">
        <v>16</v>
      </c>
      <c r="G14" s="4">
        <v>1</v>
      </c>
      <c r="H14" s="4"/>
      <c r="I14" s="4">
        <v>1</v>
      </c>
      <c r="J14" s="5">
        <v>30000</v>
      </c>
      <c r="K14" s="6">
        <f t="shared" si="0"/>
        <v>30000</v>
      </c>
    </row>
    <row r="15" spans="1:11">
      <c r="A15" s="1" t="s">
        <v>15</v>
      </c>
      <c r="B15" s="156"/>
      <c r="C15" s="3" t="s">
        <v>1007</v>
      </c>
      <c r="D15" s="4" t="s">
        <v>93</v>
      </c>
      <c r="E15" s="7" t="s">
        <v>16</v>
      </c>
      <c r="F15" s="7" t="s">
        <v>16</v>
      </c>
      <c r="G15" s="4">
        <v>1</v>
      </c>
      <c r="H15" s="4"/>
      <c r="I15" s="4">
        <v>1</v>
      </c>
      <c r="J15" s="5">
        <v>4500</v>
      </c>
      <c r="K15" s="6">
        <f t="shared" si="0"/>
        <v>4500</v>
      </c>
    </row>
    <row r="16" spans="1:11">
      <c r="A16" s="1" t="s">
        <v>15</v>
      </c>
      <c r="B16" s="156"/>
      <c r="C16" s="3" t="s">
        <v>441</v>
      </c>
      <c r="D16" s="4" t="s">
        <v>102</v>
      </c>
      <c r="E16" s="4" t="s">
        <v>1009</v>
      </c>
      <c r="F16" s="7" t="s">
        <v>16</v>
      </c>
      <c r="G16" s="4">
        <v>1</v>
      </c>
      <c r="H16" s="4"/>
      <c r="I16" s="4">
        <v>1</v>
      </c>
      <c r="J16" s="5">
        <v>15000</v>
      </c>
      <c r="K16" s="6">
        <f t="shared" si="0"/>
        <v>15000</v>
      </c>
    </row>
    <row r="17" spans="1:11">
      <c r="A17" s="1" t="s">
        <v>15</v>
      </c>
      <c r="B17" s="156"/>
      <c r="C17" s="3" t="s">
        <v>86</v>
      </c>
      <c r="D17" s="4" t="s">
        <v>32</v>
      </c>
      <c r="E17" s="7" t="s">
        <v>16</v>
      </c>
      <c r="F17" s="7" t="s">
        <v>16</v>
      </c>
      <c r="G17" s="4"/>
      <c r="H17" s="4">
        <v>1</v>
      </c>
      <c r="I17" s="4">
        <v>1</v>
      </c>
      <c r="J17" s="5">
        <v>30000</v>
      </c>
      <c r="K17" s="6">
        <f t="shared" si="0"/>
        <v>30000</v>
      </c>
    </row>
    <row r="18" spans="1:11">
      <c r="A18" s="1" t="s">
        <v>15</v>
      </c>
      <c r="B18" s="156"/>
      <c r="C18" s="3" t="s">
        <v>86</v>
      </c>
      <c r="D18" s="4" t="s">
        <v>1010</v>
      </c>
      <c r="E18" s="7" t="s">
        <v>16</v>
      </c>
      <c r="F18" s="7" t="s">
        <v>16</v>
      </c>
      <c r="G18" s="4"/>
      <c r="H18" s="4">
        <v>1</v>
      </c>
      <c r="I18" s="4">
        <v>1</v>
      </c>
      <c r="J18" s="5">
        <v>30000</v>
      </c>
      <c r="K18" s="6">
        <f t="shared" si="0"/>
        <v>30000</v>
      </c>
    </row>
    <row r="19" spans="1:11">
      <c r="A19" s="1" t="s">
        <v>15</v>
      </c>
      <c r="B19" s="156"/>
      <c r="C19" s="3" t="s">
        <v>86</v>
      </c>
      <c r="D19" s="4" t="s">
        <v>29</v>
      </c>
      <c r="E19" s="7" t="s">
        <v>16</v>
      </c>
      <c r="F19" s="7" t="s">
        <v>16</v>
      </c>
      <c r="G19" s="4">
        <v>1</v>
      </c>
      <c r="H19" s="4"/>
      <c r="I19" s="4">
        <v>1</v>
      </c>
      <c r="J19" s="5">
        <v>30000</v>
      </c>
      <c r="K19" s="6">
        <f t="shared" si="0"/>
        <v>30000</v>
      </c>
    </row>
    <row r="20" spans="1:11">
      <c r="A20" s="1" t="s">
        <v>15</v>
      </c>
      <c r="B20" s="156" t="s">
        <v>522</v>
      </c>
      <c r="C20" s="3" t="s">
        <v>545</v>
      </c>
      <c r="D20" s="4" t="s">
        <v>549</v>
      </c>
      <c r="E20" s="7" t="s">
        <v>16</v>
      </c>
      <c r="F20" s="7" t="s">
        <v>16</v>
      </c>
      <c r="G20" s="4">
        <v>1</v>
      </c>
      <c r="H20" s="4"/>
      <c r="I20" s="4">
        <v>1</v>
      </c>
      <c r="J20" s="5">
        <v>150000</v>
      </c>
      <c r="K20" s="6">
        <f t="shared" si="0"/>
        <v>150000</v>
      </c>
    </row>
    <row r="21" spans="1:11">
      <c r="A21" s="1" t="s">
        <v>15</v>
      </c>
      <c r="B21" s="156"/>
      <c r="C21" s="3" t="s">
        <v>71</v>
      </c>
      <c r="D21" s="4" t="s">
        <v>439</v>
      </c>
      <c r="E21" s="7" t="s">
        <v>16</v>
      </c>
      <c r="F21" s="7" t="s">
        <v>16</v>
      </c>
      <c r="G21" s="4">
        <v>1</v>
      </c>
      <c r="H21" s="4"/>
      <c r="I21" s="4">
        <v>1</v>
      </c>
      <c r="J21" s="5">
        <v>2500</v>
      </c>
      <c r="K21" s="6">
        <f t="shared" si="0"/>
        <v>2500</v>
      </c>
    </row>
    <row r="22" spans="1:11">
      <c r="A22" s="1" t="s">
        <v>15</v>
      </c>
      <c r="B22" s="156"/>
      <c r="C22" s="3" t="s">
        <v>375</v>
      </c>
      <c r="D22" s="4" t="s">
        <v>32</v>
      </c>
      <c r="E22" s="7" t="s">
        <v>16</v>
      </c>
      <c r="F22" s="7" t="s">
        <v>16</v>
      </c>
      <c r="G22" s="4">
        <v>1</v>
      </c>
      <c r="H22" s="4"/>
      <c r="I22" s="4">
        <v>1</v>
      </c>
      <c r="J22" s="5">
        <v>65000</v>
      </c>
      <c r="K22" s="6">
        <f t="shared" si="0"/>
        <v>65000</v>
      </c>
    </row>
    <row r="23" spans="1:11">
      <c r="A23" s="1" t="s">
        <v>15</v>
      </c>
      <c r="B23" s="156" t="s">
        <v>467</v>
      </c>
      <c r="C23" s="3" t="s">
        <v>440</v>
      </c>
      <c r="D23" s="4" t="s">
        <v>196</v>
      </c>
      <c r="E23" s="4" t="s">
        <v>518</v>
      </c>
      <c r="F23" s="7" t="s">
        <v>16</v>
      </c>
      <c r="G23" s="4">
        <v>1</v>
      </c>
      <c r="H23" s="4"/>
      <c r="I23" s="4">
        <v>1</v>
      </c>
      <c r="J23" s="5">
        <v>250000</v>
      </c>
      <c r="K23" s="6">
        <f t="shared" si="0"/>
        <v>250000</v>
      </c>
    </row>
    <row r="24" spans="1:11">
      <c r="A24" s="1" t="s">
        <v>15</v>
      </c>
      <c r="B24" s="156"/>
      <c r="C24" s="3" t="s">
        <v>66</v>
      </c>
      <c r="D24" s="4" t="s">
        <v>196</v>
      </c>
      <c r="E24" s="4" t="s">
        <v>519</v>
      </c>
      <c r="F24" s="7" t="s">
        <v>16</v>
      </c>
      <c r="G24" s="4">
        <v>1</v>
      </c>
      <c r="H24" s="4"/>
      <c r="I24" s="4">
        <v>1</v>
      </c>
      <c r="J24" s="5">
        <v>250000</v>
      </c>
      <c r="K24" s="6">
        <f t="shared" si="0"/>
        <v>250000</v>
      </c>
    </row>
    <row r="26" spans="1:11" ht="16.5" thickBot="1">
      <c r="A26" s="11" t="s">
        <v>21</v>
      </c>
      <c r="B26" s="11"/>
      <c r="E26" s="12"/>
      <c r="F26" s="13"/>
      <c r="G26" s="34"/>
      <c r="H26" s="34"/>
      <c r="I26" s="34"/>
    </row>
    <row r="27" spans="1:11" ht="15.75" thickBot="1">
      <c r="A27" s="15"/>
      <c r="B27" s="15"/>
      <c r="E27" s="24"/>
      <c r="F27" s="27"/>
      <c r="G27" s="130" t="s">
        <v>22</v>
      </c>
      <c r="H27" s="131"/>
      <c r="I27" s="131"/>
      <c r="J27" s="132"/>
      <c r="K27" s="16">
        <f>SUM(I6:I24)</f>
        <v>19</v>
      </c>
    </row>
    <row r="28" spans="1:11">
      <c r="A28" s="38" t="s">
        <v>15</v>
      </c>
      <c r="B28" s="133" t="s">
        <v>23</v>
      </c>
      <c r="C28" s="134"/>
      <c r="E28" s="26"/>
      <c r="F28" s="27"/>
      <c r="G28" s="135" t="s">
        <v>24</v>
      </c>
      <c r="H28" s="136"/>
      <c r="I28" s="136"/>
      <c r="J28" s="137"/>
      <c r="K28" s="18">
        <f>SUM(K6:K24)</f>
        <v>2148050</v>
      </c>
    </row>
    <row r="29" spans="1:11" ht="15.75" thickBot="1">
      <c r="A29" s="19" t="s">
        <v>16</v>
      </c>
      <c r="B29" s="138" t="s">
        <v>25</v>
      </c>
      <c r="C29" s="139"/>
      <c r="E29" s="26"/>
      <c r="F29" s="27"/>
      <c r="G29" s="140" t="s">
        <v>26</v>
      </c>
      <c r="H29" s="141"/>
      <c r="I29" s="141"/>
      <c r="J29" s="141"/>
      <c r="K29" s="20">
        <f>K28*0.07</f>
        <v>150363.5</v>
      </c>
    </row>
  </sheetData>
  <mergeCells count="26">
    <mergeCell ref="B28:C28"/>
    <mergeCell ref="G28:J28"/>
    <mergeCell ref="B29:C29"/>
    <mergeCell ref="G29:J29"/>
    <mergeCell ref="G4:H4"/>
    <mergeCell ref="I4:I5"/>
    <mergeCell ref="J4:J5"/>
    <mergeCell ref="B6:B10"/>
    <mergeCell ref="B11:B19"/>
    <mergeCell ref="B20:B22"/>
    <mergeCell ref="B23:B24"/>
    <mergeCell ref="G27:J27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selection activeCell="P5" sqref="P5"/>
    </sheetView>
  </sheetViews>
  <sheetFormatPr defaultRowHeight="15"/>
  <cols>
    <col min="1" max="2" width="5" customWidth="1"/>
    <col min="3" max="3" width="20" bestFit="1" customWidth="1"/>
    <col min="4" max="4" width="10.5703125" bestFit="1" customWidth="1"/>
    <col min="5" max="5" width="8.28515625" bestFit="1" customWidth="1"/>
    <col min="6" max="6" width="7.85546875" bestFit="1" customWidth="1"/>
    <col min="7" max="7" width="4.7109375" customWidth="1"/>
    <col min="8" max="8" width="4.28515625" customWidth="1"/>
    <col min="9" max="9" width="3.5703125" customWidth="1"/>
  </cols>
  <sheetData>
    <row r="1" spans="1:11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>
      <c r="A2" s="150" t="s">
        <v>0</v>
      </c>
      <c r="B2" s="151"/>
      <c r="C2" s="151"/>
      <c r="D2" s="152"/>
      <c r="E2" s="152"/>
      <c r="F2" s="152"/>
      <c r="G2" s="152"/>
      <c r="H2" s="153" t="s">
        <v>1</v>
      </c>
      <c r="I2" s="153"/>
      <c r="J2" s="154">
        <v>42200</v>
      </c>
      <c r="K2" s="155"/>
    </row>
    <row r="3" spans="1:11">
      <c r="A3" s="142" t="s">
        <v>2</v>
      </c>
      <c r="B3" s="143"/>
      <c r="C3" s="143"/>
      <c r="D3" s="143"/>
      <c r="E3" s="143"/>
      <c r="F3" s="175" t="s">
        <v>1011</v>
      </c>
      <c r="G3" s="175"/>
      <c r="H3" s="175"/>
      <c r="I3" s="175"/>
      <c r="J3" s="175"/>
      <c r="K3" s="185"/>
    </row>
    <row r="4" spans="1:11" ht="24.75" customHeight="1">
      <c r="A4" s="160" t="s">
        <v>3</v>
      </c>
      <c r="B4" s="156" t="s">
        <v>4</v>
      </c>
      <c r="C4" s="161" t="s">
        <v>5</v>
      </c>
      <c r="D4" s="161" t="s">
        <v>6</v>
      </c>
      <c r="E4" s="162" t="s">
        <v>7</v>
      </c>
      <c r="F4" s="163" t="s">
        <v>8</v>
      </c>
      <c r="G4" s="156" t="s">
        <v>9</v>
      </c>
      <c r="H4" s="156"/>
      <c r="I4" s="157" t="s">
        <v>10</v>
      </c>
      <c r="J4" s="158" t="s">
        <v>11</v>
      </c>
      <c r="K4" s="159" t="s">
        <v>12</v>
      </c>
    </row>
    <row r="5" spans="1:11">
      <c r="A5" s="160"/>
      <c r="B5" s="156"/>
      <c r="C5" s="161"/>
      <c r="D5" s="161"/>
      <c r="E5" s="162"/>
      <c r="F5" s="163"/>
      <c r="G5" s="33" t="s">
        <v>13</v>
      </c>
      <c r="H5" s="33" t="s">
        <v>14</v>
      </c>
      <c r="I5" s="157"/>
      <c r="J5" s="158"/>
      <c r="K5" s="159"/>
    </row>
    <row r="6" spans="1:11">
      <c r="A6" s="1" t="s">
        <v>15</v>
      </c>
      <c r="B6" s="2" t="s">
        <v>15</v>
      </c>
      <c r="C6" s="3" t="s">
        <v>362</v>
      </c>
      <c r="D6" s="4" t="s">
        <v>69</v>
      </c>
      <c r="E6" s="47" t="s">
        <v>16</v>
      </c>
      <c r="F6" s="47" t="s">
        <v>16</v>
      </c>
      <c r="G6" s="4"/>
      <c r="H6" s="4">
        <v>1</v>
      </c>
      <c r="I6" s="4">
        <v>1</v>
      </c>
      <c r="J6" s="5">
        <v>650</v>
      </c>
      <c r="K6" s="6">
        <f>J6*I6</f>
        <v>650</v>
      </c>
    </row>
    <row r="7" spans="1:11">
      <c r="A7" s="1" t="s">
        <v>15</v>
      </c>
      <c r="B7" s="2" t="s">
        <v>15</v>
      </c>
      <c r="C7" s="3" t="s">
        <v>71</v>
      </c>
      <c r="D7" s="4" t="s">
        <v>439</v>
      </c>
      <c r="E7" s="47" t="s">
        <v>16</v>
      </c>
      <c r="F7" s="47" t="s">
        <v>16</v>
      </c>
      <c r="G7" s="4">
        <v>1</v>
      </c>
      <c r="H7" s="4"/>
      <c r="I7" s="4">
        <v>1</v>
      </c>
      <c r="J7" s="5">
        <v>2500</v>
      </c>
      <c r="K7" s="6">
        <f t="shared" ref="K7:K9" si="0">J7*I7</f>
        <v>2500</v>
      </c>
    </row>
    <row r="8" spans="1:11">
      <c r="A8" s="1" t="s">
        <v>15</v>
      </c>
      <c r="B8" s="2" t="s">
        <v>15</v>
      </c>
      <c r="C8" s="3" t="s">
        <v>18</v>
      </c>
      <c r="D8" s="4" t="s">
        <v>481</v>
      </c>
      <c r="E8" s="47" t="s">
        <v>16</v>
      </c>
      <c r="F8" s="47" t="s">
        <v>16</v>
      </c>
      <c r="G8" s="4">
        <v>1</v>
      </c>
      <c r="H8" s="4"/>
      <c r="I8" s="4">
        <v>1</v>
      </c>
      <c r="J8" s="5">
        <v>2500</v>
      </c>
      <c r="K8" s="6">
        <f t="shared" si="0"/>
        <v>2500</v>
      </c>
    </row>
    <row r="9" spans="1:11" ht="15.75" thickBot="1">
      <c r="A9" s="8" t="s">
        <v>15</v>
      </c>
      <c r="B9" s="9" t="s">
        <v>15</v>
      </c>
      <c r="C9" s="21" t="s">
        <v>42</v>
      </c>
      <c r="D9" s="10" t="s">
        <v>230</v>
      </c>
      <c r="E9" s="48" t="s">
        <v>16</v>
      </c>
      <c r="F9" s="48" t="s">
        <v>16</v>
      </c>
      <c r="G9" s="10">
        <v>1</v>
      </c>
      <c r="H9" s="10"/>
      <c r="I9" s="10">
        <v>1</v>
      </c>
      <c r="J9" s="23">
        <v>1200</v>
      </c>
      <c r="K9" s="29">
        <f t="shared" si="0"/>
        <v>1200</v>
      </c>
    </row>
    <row r="11" spans="1:11" ht="16.5" thickBot="1">
      <c r="A11" s="11" t="s">
        <v>21</v>
      </c>
      <c r="B11" s="11"/>
      <c r="E11" s="12"/>
      <c r="F11" s="13"/>
      <c r="G11" s="34"/>
      <c r="H11" s="34"/>
      <c r="I11" s="34"/>
    </row>
    <row r="12" spans="1:11" ht="15.75" thickBot="1">
      <c r="A12" s="15"/>
      <c r="B12" s="15"/>
      <c r="E12" s="24"/>
      <c r="F12" s="27"/>
      <c r="G12" s="130" t="s">
        <v>22</v>
      </c>
      <c r="H12" s="131"/>
      <c r="I12" s="131"/>
      <c r="J12" s="132"/>
      <c r="K12" s="16">
        <f>SUM(I6:I9)</f>
        <v>4</v>
      </c>
    </row>
    <row r="13" spans="1:11">
      <c r="A13" s="38" t="s">
        <v>15</v>
      </c>
      <c r="B13" s="133" t="s">
        <v>23</v>
      </c>
      <c r="C13" s="134"/>
      <c r="E13" s="26"/>
      <c r="F13" s="27"/>
      <c r="G13" s="135" t="s">
        <v>24</v>
      </c>
      <c r="H13" s="136"/>
      <c r="I13" s="136"/>
      <c r="J13" s="137"/>
      <c r="K13" s="18">
        <f>SUM(K6:K9)</f>
        <v>6850</v>
      </c>
    </row>
    <row r="14" spans="1:11" ht="15.75" thickBot="1">
      <c r="A14" s="19" t="s">
        <v>16</v>
      </c>
      <c r="B14" s="138" t="s">
        <v>25</v>
      </c>
      <c r="C14" s="139"/>
      <c r="E14" s="26"/>
      <c r="F14" s="27"/>
      <c r="G14" s="140" t="s">
        <v>26</v>
      </c>
      <c r="H14" s="141"/>
      <c r="I14" s="141"/>
      <c r="J14" s="141"/>
      <c r="K14" s="20">
        <f>K13*0.07</f>
        <v>479.50000000000006</v>
      </c>
    </row>
  </sheetData>
  <mergeCells count="22">
    <mergeCell ref="G12:J12"/>
    <mergeCell ref="B13:C13"/>
    <mergeCell ref="G13:J13"/>
    <mergeCell ref="B14:C14"/>
    <mergeCell ref="G14:J14"/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K13"/>
  <sheetViews>
    <sheetView workbookViewId="0">
      <selection activeCell="P5" sqref="P5"/>
    </sheetView>
  </sheetViews>
  <sheetFormatPr defaultRowHeight="15"/>
  <cols>
    <col min="1" max="1" width="4.85546875" customWidth="1"/>
    <col min="2" max="2" width="5.42578125" customWidth="1"/>
    <col min="3" max="3" width="17.28515625" customWidth="1"/>
    <col min="4" max="4" width="10.5703125" customWidth="1"/>
    <col min="5" max="5" width="8.28515625" customWidth="1"/>
    <col min="6" max="6" width="7.85546875" customWidth="1"/>
    <col min="7" max="7" width="5.28515625" customWidth="1"/>
    <col min="8" max="8" width="4.7109375" customWidth="1"/>
    <col min="9" max="9" width="4.42578125" customWidth="1"/>
  </cols>
  <sheetData>
    <row r="1" spans="1:11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>
      <c r="A2" s="150" t="s">
        <v>0</v>
      </c>
      <c r="B2" s="151"/>
      <c r="C2" s="151"/>
      <c r="D2" s="152"/>
      <c r="E2" s="152"/>
      <c r="F2" s="152"/>
      <c r="G2" s="152"/>
      <c r="H2" s="153" t="s">
        <v>1</v>
      </c>
      <c r="I2" s="153"/>
      <c r="J2" s="154">
        <v>42200</v>
      </c>
      <c r="K2" s="155"/>
    </row>
    <row r="3" spans="1:11">
      <c r="A3" s="142" t="s">
        <v>2</v>
      </c>
      <c r="B3" s="143"/>
      <c r="C3" s="143"/>
      <c r="D3" s="143"/>
      <c r="E3" s="143"/>
      <c r="F3" s="175" t="s">
        <v>1012</v>
      </c>
      <c r="G3" s="175"/>
      <c r="H3" s="175"/>
      <c r="I3" s="175"/>
      <c r="J3" s="175"/>
      <c r="K3" s="185"/>
    </row>
    <row r="4" spans="1:11" ht="21.75" customHeight="1">
      <c r="A4" s="160" t="s">
        <v>3</v>
      </c>
      <c r="B4" s="156" t="s">
        <v>4</v>
      </c>
      <c r="C4" s="161" t="s">
        <v>5</v>
      </c>
      <c r="D4" s="161" t="s">
        <v>6</v>
      </c>
      <c r="E4" s="162" t="s">
        <v>7</v>
      </c>
      <c r="F4" s="163" t="s">
        <v>8</v>
      </c>
      <c r="G4" s="156" t="s">
        <v>9</v>
      </c>
      <c r="H4" s="156"/>
      <c r="I4" s="157" t="s">
        <v>10</v>
      </c>
      <c r="J4" s="158" t="s">
        <v>11</v>
      </c>
      <c r="K4" s="159" t="s">
        <v>12</v>
      </c>
    </row>
    <row r="5" spans="1:11">
      <c r="A5" s="160"/>
      <c r="B5" s="156"/>
      <c r="C5" s="161"/>
      <c r="D5" s="161"/>
      <c r="E5" s="162"/>
      <c r="F5" s="163"/>
      <c r="G5" s="33" t="s">
        <v>13</v>
      </c>
      <c r="H5" s="33" t="s">
        <v>14</v>
      </c>
      <c r="I5" s="157"/>
      <c r="J5" s="158"/>
      <c r="K5" s="159"/>
    </row>
    <row r="6" spans="1:11">
      <c r="A6" s="1" t="s">
        <v>15</v>
      </c>
      <c r="B6" s="2" t="s">
        <v>15</v>
      </c>
      <c r="C6" s="3" t="s">
        <v>362</v>
      </c>
      <c r="D6" s="4" t="s">
        <v>189</v>
      </c>
      <c r="E6" s="47" t="s">
        <v>16</v>
      </c>
      <c r="F6" s="4">
        <v>351752</v>
      </c>
      <c r="G6" s="4">
        <v>1</v>
      </c>
      <c r="H6" s="4"/>
      <c r="I6" s="4">
        <v>1</v>
      </c>
      <c r="J6" s="5">
        <v>650</v>
      </c>
      <c r="K6" s="6">
        <f>J6*I6</f>
        <v>650</v>
      </c>
    </row>
    <row r="7" spans="1:11">
      <c r="A7" s="1" t="s">
        <v>15</v>
      </c>
      <c r="B7" s="2" t="s">
        <v>15</v>
      </c>
      <c r="C7" s="3" t="s">
        <v>71</v>
      </c>
      <c r="D7" s="4" t="s">
        <v>657</v>
      </c>
      <c r="E7" s="47" t="s">
        <v>16</v>
      </c>
      <c r="F7" s="47" t="s">
        <v>16</v>
      </c>
      <c r="G7" s="4">
        <v>1</v>
      </c>
      <c r="H7" s="4"/>
      <c r="I7" s="4">
        <v>1</v>
      </c>
      <c r="J7" s="5">
        <v>2500</v>
      </c>
      <c r="K7" s="6">
        <f t="shared" ref="K7:K8" si="0">J7*I7</f>
        <v>2500</v>
      </c>
    </row>
    <row r="8" spans="1:11" ht="15.75" thickBot="1">
      <c r="A8" s="8" t="s">
        <v>15</v>
      </c>
      <c r="B8" s="9" t="s">
        <v>15</v>
      </c>
      <c r="C8" s="21" t="s">
        <v>42</v>
      </c>
      <c r="D8" s="10" t="s">
        <v>230</v>
      </c>
      <c r="E8" s="48" t="s">
        <v>16</v>
      </c>
      <c r="F8" s="48" t="s">
        <v>16</v>
      </c>
      <c r="G8" s="10">
        <v>1</v>
      </c>
      <c r="H8" s="10"/>
      <c r="I8" s="10">
        <v>1</v>
      </c>
      <c r="J8" s="23">
        <v>1200</v>
      </c>
      <c r="K8" s="6">
        <f t="shared" si="0"/>
        <v>1200</v>
      </c>
    </row>
    <row r="10" spans="1:11" ht="16.5" thickBot="1">
      <c r="A10" s="11" t="s">
        <v>21</v>
      </c>
      <c r="B10" s="11"/>
      <c r="E10" s="12"/>
      <c r="F10" s="13"/>
      <c r="G10" s="34"/>
      <c r="H10" s="34"/>
      <c r="I10" s="34"/>
    </row>
    <row r="11" spans="1:11" ht="15.75" thickBot="1">
      <c r="A11" s="15"/>
      <c r="B11" s="15"/>
      <c r="E11" s="24"/>
      <c r="F11" s="27"/>
      <c r="G11" s="130" t="s">
        <v>22</v>
      </c>
      <c r="H11" s="131"/>
      <c r="I11" s="131"/>
      <c r="J11" s="132"/>
      <c r="K11" s="16">
        <f>SUM(I6:I8)</f>
        <v>3</v>
      </c>
    </row>
    <row r="12" spans="1:11">
      <c r="A12" s="38" t="s">
        <v>15</v>
      </c>
      <c r="B12" s="133" t="s">
        <v>23</v>
      </c>
      <c r="C12" s="134"/>
      <c r="E12" s="26"/>
      <c r="F12" s="27"/>
      <c r="G12" s="135" t="s">
        <v>24</v>
      </c>
      <c r="H12" s="136"/>
      <c r="I12" s="136"/>
      <c r="J12" s="137"/>
      <c r="K12" s="18">
        <f>SUM(K6:K8)</f>
        <v>4350</v>
      </c>
    </row>
    <row r="13" spans="1:11" ht="15.75" thickBot="1">
      <c r="A13" s="19" t="s">
        <v>16</v>
      </c>
      <c r="B13" s="138" t="s">
        <v>25</v>
      </c>
      <c r="C13" s="139"/>
      <c r="E13" s="26"/>
      <c r="F13" s="27"/>
      <c r="G13" s="140" t="s">
        <v>26</v>
      </c>
      <c r="H13" s="141"/>
      <c r="I13" s="141"/>
      <c r="J13" s="141"/>
      <c r="K13" s="20">
        <f>K12*0.07</f>
        <v>304.50000000000006</v>
      </c>
    </row>
  </sheetData>
  <mergeCells count="22">
    <mergeCell ref="G11:J11"/>
    <mergeCell ref="B12:C12"/>
    <mergeCell ref="G12:J12"/>
    <mergeCell ref="B13:C13"/>
    <mergeCell ref="G13:J13"/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K25"/>
  <sheetViews>
    <sheetView workbookViewId="0">
      <selection activeCell="P9" sqref="P9"/>
    </sheetView>
  </sheetViews>
  <sheetFormatPr defaultRowHeight="15"/>
  <cols>
    <col min="1" max="1" width="5.42578125" customWidth="1"/>
    <col min="2" max="2" width="9.28515625" customWidth="1"/>
    <col min="3" max="3" width="20" bestFit="1" customWidth="1"/>
    <col min="4" max="4" width="14.7109375" customWidth="1"/>
    <col min="6" max="6" width="12" bestFit="1" customWidth="1"/>
    <col min="7" max="7" width="5.140625" customWidth="1"/>
    <col min="8" max="8" width="3.7109375" bestFit="1" customWidth="1"/>
    <col min="9" max="9" width="4" customWidth="1"/>
    <col min="11" max="11" width="9.5703125" bestFit="1" customWidth="1"/>
  </cols>
  <sheetData>
    <row r="1" spans="1:11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>
      <c r="A2" s="150" t="s">
        <v>0</v>
      </c>
      <c r="B2" s="151"/>
      <c r="C2" s="151"/>
      <c r="D2" s="152"/>
      <c r="E2" s="152"/>
      <c r="F2" s="152"/>
      <c r="G2" s="152"/>
      <c r="H2" s="153" t="s">
        <v>1</v>
      </c>
      <c r="I2" s="153"/>
      <c r="J2" s="154">
        <v>42202</v>
      </c>
      <c r="K2" s="155"/>
    </row>
    <row r="3" spans="1:11">
      <c r="A3" s="142" t="s">
        <v>2</v>
      </c>
      <c r="B3" s="143"/>
      <c r="C3" s="143"/>
      <c r="D3" s="143"/>
      <c r="E3" s="143"/>
      <c r="F3" s="175" t="s">
        <v>1013</v>
      </c>
      <c r="G3" s="175"/>
      <c r="H3" s="175"/>
      <c r="I3" s="175"/>
      <c r="J3" s="175"/>
      <c r="K3" s="185"/>
    </row>
    <row r="4" spans="1:11" ht="24" customHeight="1">
      <c r="A4" s="160" t="s">
        <v>3</v>
      </c>
      <c r="B4" s="156" t="s">
        <v>4</v>
      </c>
      <c r="C4" s="161" t="s">
        <v>5</v>
      </c>
      <c r="D4" s="161" t="s">
        <v>6</v>
      </c>
      <c r="E4" s="162" t="s">
        <v>7</v>
      </c>
      <c r="F4" s="163" t="s">
        <v>8</v>
      </c>
      <c r="G4" s="156" t="s">
        <v>9</v>
      </c>
      <c r="H4" s="156"/>
      <c r="I4" s="157" t="s">
        <v>10</v>
      </c>
      <c r="J4" s="158" t="s">
        <v>11</v>
      </c>
      <c r="K4" s="159" t="s">
        <v>12</v>
      </c>
    </row>
    <row r="5" spans="1:11">
      <c r="A5" s="160"/>
      <c r="B5" s="156"/>
      <c r="C5" s="161"/>
      <c r="D5" s="161"/>
      <c r="E5" s="162"/>
      <c r="F5" s="163"/>
      <c r="G5" s="33" t="s">
        <v>13</v>
      </c>
      <c r="H5" s="33" t="s">
        <v>14</v>
      </c>
      <c r="I5" s="157"/>
      <c r="J5" s="158"/>
      <c r="K5" s="159"/>
    </row>
    <row r="6" spans="1:11">
      <c r="A6" s="1" t="s">
        <v>15</v>
      </c>
      <c r="B6" s="156" t="s">
        <v>351</v>
      </c>
      <c r="C6" s="3" t="s">
        <v>362</v>
      </c>
      <c r="D6" s="4" t="s">
        <v>1014</v>
      </c>
      <c r="E6" s="7" t="s">
        <v>16</v>
      </c>
      <c r="F6" s="7" t="s">
        <v>16</v>
      </c>
      <c r="G6" s="4">
        <v>1</v>
      </c>
      <c r="H6" s="4"/>
      <c r="I6" s="4">
        <v>1</v>
      </c>
      <c r="J6" s="5">
        <v>650</v>
      </c>
      <c r="K6" s="6">
        <f>J6*I6</f>
        <v>650</v>
      </c>
    </row>
    <row r="7" spans="1:11">
      <c r="A7" s="1" t="s">
        <v>15</v>
      </c>
      <c r="B7" s="156"/>
      <c r="C7" s="3" t="s">
        <v>71</v>
      </c>
      <c r="D7" s="4" t="s">
        <v>439</v>
      </c>
      <c r="E7" s="7" t="s">
        <v>16</v>
      </c>
      <c r="F7" s="7" t="s">
        <v>16</v>
      </c>
      <c r="G7" s="4"/>
      <c r="H7" s="4">
        <v>1</v>
      </c>
      <c r="I7" s="4">
        <v>1</v>
      </c>
      <c r="J7" s="5">
        <v>2500</v>
      </c>
      <c r="K7" s="6">
        <f t="shared" ref="K7:K20" si="0">J7*I7</f>
        <v>2500</v>
      </c>
    </row>
    <row r="8" spans="1:11">
      <c r="A8" s="1" t="s">
        <v>15</v>
      </c>
      <c r="B8" s="156"/>
      <c r="C8" s="3" t="s">
        <v>336</v>
      </c>
      <c r="D8" s="4" t="s">
        <v>32</v>
      </c>
      <c r="E8" s="7" t="s">
        <v>16</v>
      </c>
      <c r="F8" s="7" t="s">
        <v>16</v>
      </c>
      <c r="G8" s="4">
        <v>1</v>
      </c>
      <c r="H8" s="4"/>
      <c r="I8" s="4">
        <v>1</v>
      </c>
      <c r="J8" s="5">
        <v>6500</v>
      </c>
      <c r="K8" s="6">
        <f t="shared" si="0"/>
        <v>6500</v>
      </c>
    </row>
    <row r="9" spans="1:11">
      <c r="A9" s="1" t="s">
        <v>15</v>
      </c>
      <c r="B9" s="156"/>
      <c r="C9" s="3" t="s">
        <v>42</v>
      </c>
      <c r="D9" s="4" t="s">
        <v>244</v>
      </c>
      <c r="E9" s="7" t="s">
        <v>16</v>
      </c>
      <c r="F9" s="7" t="s">
        <v>16</v>
      </c>
      <c r="G9" s="4">
        <v>1</v>
      </c>
      <c r="H9" s="4"/>
      <c r="I9" s="4">
        <v>1</v>
      </c>
      <c r="J9" s="5">
        <v>1200</v>
      </c>
      <c r="K9" s="6">
        <f t="shared" si="0"/>
        <v>1200</v>
      </c>
    </row>
    <row r="10" spans="1:11">
      <c r="A10" s="1" t="s">
        <v>15</v>
      </c>
      <c r="B10" s="156"/>
      <c r="C10" s="3" t="s">
        <v>375</v>
      </c>
      <c r="D10" s="4" t="s">
        <v>674</v>
      </c>
      <c r="E10" s="7" t="s">
        <v>16</v>
      </c>
      <c r="F10" s="7" t="s">
        <v>16</v>
      </c>
      <c r="G10" s="4">
        <v>1</v>
      </c>
      <c r="H10" s="4"/>
      <c r="I10" s="4">
        <v>1</v>
      </c>
      <c r="J10" s="5">
        <v>65000</v>
      </c>
      <c r="K10" s="6">
        <f t="shared" si="0"/>
        <v>65000</v>
      </c>
    </row>
    <row r="11" spans="1:11">
      <c r="A11" s="1" t="s">
        <v>15</v>
      </c>
      <c r="B11" s="156"/>
      <c r="C11" s="3" t="s">
        <v>333</v>
      </c>
      <c r="D11" s="4" t="s">
        <v>339</v>
      </c>
      <c r="E11" s="7" t="s">
        <v>16</v>
      </c>
      <c r="F11" s="7" t="s">
        <v>16</v>
      </c>
      <c r="G11" s="4">
        <v>1</v>
      </c>
      <c r="H11" s="4"/>
      <c r="I11" s="4">
        <v>1</v>
      </c>
      <c r="J11" s="5">
        <v>6500</v>
      </c>
      <c r="K11" s="6">
        <f t="shared" si="0"/>
        <v>6500</v>
      </c>
    </row>
    <row r="12" spans="1:11">
      <c r="A12" s="1" t="s">
        <v>15</v>
      </c>
      <c r="B12" s="156"/>
      <c r="C12" s="3" t="s">
        <v>222</v>
      </c>
      <c r="D12" s="4" t="s">
        <v>32</v>
      </c>
      <c r="E12" s="7" t="s">
        <v>16</v>
      </c>
      <c r="F12" s="7" t="s">
        <v>16</v>
      </c>
      <c r="G12" s="4">
        <v>1</v>
      </c>
      <c r="H12" s="4"/>
      <c r="I12" s="4">
        <v>1</v>
      </c>
      <c r="J12" s="5">
        <v>14000</v>
      </c>
      <c r="K12" s="6">
        <f t="shared" si="0"/>
        <v>14000</v>
      </c>
    </row>
    <row r="13" spans="1:11">
      <c r="A13" s="1" t="s">
        <v>15</v>
      </c>
      <c r="B13" s="32" t="s">
        <v>436</v>
      </c>
      <c r="C13" s="3" t="s">
        <v>480</v>
      </c>
      <c r="D13" s="7" t="s">
        <v>16</v>
      </c>
      <c r="E13" s="7" t="s">
        <v>16</v>
      </c>
      <c r="F13" s="7" t="s">
        <v>16</v>
      </c>
      <c r="G13" s="4">
        <v>1</v>
      </c>
      <c r="H13" s="4"/>
      <c r="I13" s="4">
        <v>1</v>
      </c>
      <c r="J13" s="5">
        <v>10000</v>
      </c>
      <c r="K13" s="6">
        <f t="shared" si="0"/>
        <v>10000</v>
      </c>
    </row>
    <row r="14" spans="1:11">
      <c r="A14" s="1" t="s">
        <v>15</v>
      </c>
      <c r="B14" s="156" t="s">
        <v>467</v>
      </c>
      <c r="C14" s="3" t="s">
        <v>66</v>
      </c>
      <c r="D14" s="4" t="s">
        <v>196</v>
      </c>
      <c r="E14" s="4" t="s">
        <v>541</v>
      </c>
      <c r="F14" s="4">
        <v>91004941</v>
      </c>
      <c r="G14" s="4">
        <v>1</v>
      </c>
      <c r="H14" s="4"/>
      <c r="I14" s="4">
        <v>1</v>
      </c>
      <c r="J14" s="5">
        <v>250000</v>
      </c>
      <c r="K14" s="6">
        <f t="shared" si="0"/>
        <v>250000</v>
      </c>
    </row>
    <row r="15" spans="1:11">
      <c r="A15" s="1" t="s">
        <v>15</v>
      </c>
      <c r="B15" s="156"/>
      <c r="C15" s="3" t="s">
        <v>440</v>
      </c>
      <c r="D15" s="4" t="s">
        <v>196</v>
      </c>
      <c r="E15" s="4" t="s">
        <v>653</v>
      </c>
      <c r="F15" s="4">
        <v>20013705992</v>
      </c>
      <c r="G15" s="4">
        <v>1</v>
      </c>
      <c r="H15" s="4"/>
      <c r="I15" s="4">
        <v>1</v>
      </c>
      <c r="J15" s="5">
        <v>250000</v>
      </c>
      <c r="K15" s="6">
        <f t="shared" si="0"/>
        <v>250000</v>
      </c>
    </row>
    <row r="16" spans="1:11">
      <c r="A16" s="1" t="s">
        <v>15</v>
      </c>
      <c r="B16" s="156"/>
      <c r="C16" s="3" t="s">
        <v>18</v>
      </c>
      <c r="D16" s="4" t="s">
        <v>356</v>
      </c>
      <c r="E16" s="7" t="s">
        <v>16</v>
      </c>
      <c r="F16" s="7" t="s">
        <v>16</v>
      </c>
      <c r="G16" s="4">
        <v>1</v>
      </c>
      <c r="H16" s="4"/>
      <c r="I16" s="4">
        <v>1</v>
      </c>
      <c r="J16" s="5">
        <v>2500</v>
      </c>
      <c r="K16" s="6">
        <f t="shared" si="0"/>
        <v>2500</v>
      </c>
    </row>
    <row r="17" spans="1:11">
      <c r="A17" s="1" t="s">
        <v>15</v>
      </c>
      <c r="B17" s="156"/>
      <c r="C17" s="3" t="s">
        <v>71</v>
      </c>
      <c r="D17" s="4" t="s">
        <v>439</v>
      </c>
      <c r="E17" s="7" t="s">
        <v>16</v>
      </c>
      <c r="F17" s="7" t="s">
        <v>16</v>
      </c>
      <c r="G17" s="4">
        <v>1</v>
      </c>
      <c r="H17" s="4"/>
      <c r="I17" s="4">
        <v>1</v>
      </c>
      <c r="J17" s="5">
        <v>2500</v>
      </c>
      <c r="K17" s="6">
        <f t="shared" si="0"/>
        <v>2500</v>
      </c>
    </row>
    <row r="18" spans="1:11">
      <c r="A18" s="1" t="s">
        <v>15</v>
      </c>
      <c r="B18" s="156" t="s">
        <v>468</v>
      </c>
      <c r="C18" s="3" t="s">
        <v>94</v>
      </c>
      <c r="D18" s="4" t="s">
        <v>32</v>
      </c>
      <c r="E18" s="7" t="s">
        <v>16</v>
      </c>
      <c r="F18" s="7" t="s">
        <v>16</v>
      </c>
      <c r="G18" s="4">
        <v>1</v>
      </c>
      <c r="H18" s="4"/>
      <c r="I18" s="4">
        <v>1</v>
      </c>
      <c r="J18" s="5">
        <v>6500</v>
      </c>
      <c r="K18" s="6">
        <f t="shared" si="0"/>
        <v>6500</v>
      </c>
    </row>
    <row r="19" spans="1:11">
      <c r="A19" s="1" t="s">
        <v>15</v>
      </c>
      <c r="B19" s="156"/>
      <c r="C19" s="3" t="s">
        <v>86</v>
      </c>
      <c r="D19" s="4" t="s">
        <v>214</v>
      </c>
      <c r="E19" s="7" t="s">
        <v>16</v>
      </c>
      <c r="F19" s="7" t="s">
        <v>16</v>
      </c>
      <c r="G19" s="4">
        <v>1</v>
      </c>
      <c r="H19" s="4"/>
      <c r="I19" s="4">
        <v>1</v>
      </c>
      <c r="J19" s="5">
        <v>30000</v>
      </c>
      <c r="K19" s="6">
        <f t="shared" si="0"/>
        <v>30000</v>
      </c>
    </row>
    <row r="20" spans="1:11" ht="15.75" thickBot="1">
      <c r="A20" s="8" t="s">
        <v>15</v>
      </c>
      <c r="B20" s="183"/>
      <c r="C20" s="21" t="s">
        <v>252</v>
      </c>
      <c r="D20" s="10" t="s">
        <v>32</v>
      </c>
      <c r="E20" s="22" t="s">
        <v>16</v>
      </c>
      <c r="F20" s="22" t="s">
        <v>16</v>
      </c>
      <c r="G20" s="10">
        <v>1</v>
      </c>
      <c r="H20" s="10"/>
      <c r="I20" s="10">
        <v>1</v>
      </c>
      <c r="J20" s="23">
        <v>45000</v>
      </c>
      <c r="K20" s="29">
        <f t="shared" si="0"/>
        <v>45000</v>
      </c>
    </row>
    <row r="22" spans="1:11" ht="16.5" thickBot="1">
      <c r="A22" s="11" t="s">
        <v>21</v>
      </c>
      <c r="B22" s="11"/>
      <c r="E22" s="12"/>
      <c r="F22" s="13"/>
      <c r="G22" s="34"/>
      <c r="H22" s="34"/>
      <c r="I22" s="34"/>
    </row>
    <row r="23" spans="1:11" ht="15.75" thickBot="1">
      <c r="A23" s="15"/>
      <c r="B23" s="15"/>
      <c r="E23" s="24"/>
      <c r="F23" s="27"/>
      <c r="G23" s="130" t="s">
        <v>22</v>
      </c>
      <c r="H23" s="131"/>
      <c r="I23" s="131"/>
      <c r="J23" s="132"/>
      <c r="K23" s="16">
        <f>SUM(I6:I20)</f>
        <v>15</v>
      </c>
    </row>
    <row r="24" spans="1:11">
      <c r="A24" s="38" t="s">
        <v>15</v>
      </c>
      <c r="B24" s="133" t="s">
        <v>23</v>
      </c>
      <c r="C24" s="134"/>
      <c r="E24" s="26"/>
      <c r="F24" s="27"/>
      <c r="G24" s="135" t="s">
        <v>24</v>
      </c>
      <c r="H24" s="136"/>
      <c r="I24" s="136"/>
      <c r="J24" s="137"/>
      <c r="K24" s="18">
        <f>SUM(K6:K20)</f>
        <v>692850</v>
      </c>
    </row>
    <row r="25" spans="1:11" ht="15.75" thickBot="1">
      <c r="A25" s="19" t="s">
        <v>16</v>
      </c>
      <c r="B25" s="138" t="s">
        <v>25</v>
      </c>
      <c r="C25" s="139"/>
      <c r="E25" s="26"/>
      <c r="F25" s="27"/>
      <c r="G25" s="140" t="s">
        <v>26</v>
      </c>
      <c r="H25" s="141"/>
      <c r="I25" s="141"/>
      <c r="J25" s="141"/>
      <c r="K25" s="20">
        <f>K24*0.07</f>
        <v>48499.500000000007</v>
      </c>
    </row>
  </sheetData>
  <mergeCells count="25">
    <mergeCell ref="K4:K5"/>
    <mergeCell ref="A4:A5"/>
    <mergeCell ref="B4:B5"/>
    <mergeCell ref="C4:C5"/>
    <mergeCell ref="B6:B12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  <mergeCell ref="B25:C25"/>
    <mergeCell ref="G25:J25"/>
    <mergeCell ref="G4:H4"/>
    <mergeCell ref="I4:I5"/>
    <mergeCell ref="J4:J5"/>
    <mergeCell ref="B14:B17"/>
    <mergeCell ref="B18:B20"/>
    <mergeCell ref="G23:J23"/>
    <mergeCell ref="B24:C24"/>
    <mergeCell ref="G24:J24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K46"/>
  <sheetViews>
    <sheetView workbookViewId="0">
      <selection activeCell="P1" sqref="P1"/>
    </sheetView>
  </sheetViews>
  <sheetFormatPr defaultRowHeight="15"/>
  <cols>
    <col min="1" max="1" width="5" customWidth="1"/>
    <col min="2" max="2" width="9.28515625" customWidth="1"/>
    <col min="3" max="3" width="16.42578125" customWidth="1"/>
    <col min="4" max="4" width="14" bestFit="1" customWidth="1"/>
    <col min="5" max="5" width="11.28515625" bestFit="1" customWidth="1"/>
    <col min="6" max="6" width="8.7109375" bestFit="1" customWidth="1"/>
    <col min="7" max="7" width="5" customWidth="1"/>
    <col min="8" max="9" width="4.42578125" customWidth="1"/>
    <col min="10" max="10" width="7.42578125" customWidth="1"/>
    <col min="11" max="11" width="8.140625" customWidth="1"/>
  </cols>
  <sheetData>
    <row r="1" spans="1:11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>
      <c r="A2" s="150" t="s">
        <v>0</v>
      </c>
      <c r="B2" s="151"/>
      <c r="C2" s="151"/>
      <c r="D2" s="152"/>
      <c r="E2" s="152"/>
      <c r="F2" s="152"/>
      <c r="G2" s="152"/>
      <c r="H2" s="153" t="s">
        <v>1</v>
      </c>
      <c r="I2" s="153"/>
      <c r="J2" s="154">
        <v>42198</v>
      </c>
      <c r="K2" s="155"/>
    </row>
    <row r="3" spans="1:11">
      <c r="A3" s="142" t="s">
        <v>2</v>
      </c>
      <c r="B3" s="143"/>
      <c r="C3" s="143"/>
      <c r="D3" s="143"/>
      <c r="E3" s="143"/>
      <c r="F3" s="175" t="s">
        <v>1015</v>
      </c>
      <c r="G3" s="175"/>
      <c r="H3" s="175"/>
      <c r="I3" s="175"/>
      <c r="J3" s="175"/>
      <c r="K3" s="185"/>
    </row>
    <row r="4" spans="1:11" ht="24.75" customHeight="1">
      <c r="A4" s="160" t="s">
        <v>3</v>
      </c>
      <c r="B4" s="156" t="s">
        <v>4</v>
      </c>
      <c r="C4" s="161" t="s">
        <v>5</v>
      </c>
      <c r="D4" s="161" t="s">
        <v>6</v>
      </c>
      <c r="E4" s="162" t="s">
        <v>7</v>
      </c>
      <c r="F4" s="163" t="s">
        <v>8</v>
      </c>
      <c r="G4" s="156" t="s">
        <v>9</v>
      </c>
      <c r="H4" s="156"/>
      <c r="I4" s="157" t="s">
        <v>10</v>
      </c>
      <c r="J4" s="158" t="s">
        <v>11</v>
      </c>
      <c r="K4" s="159" t="s">
        <v>12</v>
      </c>
    </row>
    <row r="5" spans="1:11">
      <c r="A5" s="160"/>
      <c r="B5" s="156"/>
      <c r="C5" s="161"/>
      <c r="D5" s="161"/>
      <c r="E5" s="162"/>
      <c r="F5" s="163"/>
      <c r="G5" s="33" t="s">
        <v>13</v>
      </c>
      <c r="H5" s="33" t="s">
        <v>14</v>
      </c>
      <c r="I5" s="157"/>
      <c r="J5" s="158"/>
      <c r="K5" s="159"/>
    </row>
    <row r="6" spans="1:11">
      <c r="A6" s="1" t="s">
        <v>15</v>
      </c>
      <c r="B6" s="156" t="s">
        <v>436</v>
      </c>
      <c r="C6" s="3" t="s">
        <v>362</v>
      </c>
      <c r="D6" s="4" t="s">
        <v>189</v>
      </c>
      <c r="E6" s="7" t="s">
        <v>16</v>
      </c>
      <c r="F6" s="4">
        <v>354925</v>
      </c>
      <c r="G6" s="4">
        <v>1</v>
      </c>
      <c r="H6" s="4"/>
      <c r="I6" s="4">
        <v>1</v>
      </c>
      <c r="J6" s="5">
        <v>650</v>
      </c>
      <c r="K6" s="6">
        <f>J6*I6</f>
        <v>650</v>
      </c>
    </row>
    <row r="7" spans="1:11">
      <c r="A7" s="1" t="s">
        <v>15</v>
      </c>
      <c r="B7" s="156"/>
      <c r="C7" s="3" t="s">
        <v>362</v>
      </c>
      <c r="D7" s="4" t="s">
        <v>189</v>
      </c>
      <c r="E7" s="7" t="s">
        <v>16</v>
      </c>
      <c r="F7" s="4">
        <v>348302</v>
      </c>
      <c r="G7" s="4">
        <v>1</v>
      </c>
      <c r="H7" s="4"/>
      <c r="I7" s="4">
        <v>1</v>
      </c>
      <c r="J7" s="5">
        <v>650</v>
      </c>
      <c r="K7" s="6">
        <f t="shared" ref="K7:K41" si="0">J7*I7</f>
        <v>650</v>
      </c>
    </row>
    <row r="8" spans="1:11">
      <c r="A8" s="1" t="s">
        <v>15</v>
      </c>
      <c r="B8" s="156"/>
      <c r="C8" s="3" t="s">
        <v>362</v>
      </c>
      <c r="D8" s="4" t="s">
        <v>189</v>
      </c>
      <c r="E8" s="7" t="s">
        <v>16</v>
      </c>
      <c r="F8" s="4">
        <v>354920</v>
      </c>
      <c r="G8" s="4"/>
      <c r="H8" s="4">
        <v>1</v>
      </c>
      <c r="I8" s="4">
        <v>1</v>
      </c>
      <c r="J8" s="5">
        <v>650</v>
      </c>
      <c r="K8" s="6">
        <f t="shared" si="0"/>
        <v>650</v>
      </c>
    </row>
    <row r="9" spans="1:11">
      <c r="A9" s="1" t="s">
        <v>15</v>
      </c>
      <c r="B9" s="156" t="s">
        <v>369</v>
      </c>
      <c r="C9" s="3" t="s">
        <v>480</v>
      </c>
      <c r="D9" s="4" t="s">
        <v>32</v>
      </c>
      <c r="E9" s="7" t="s">
        <v>16</v>
      </c>
      <c r="F9" s="7" t="s">
        <v>16</v>
      </c>
      <c r="G9" s="4">
        <v>1</v>
      </c>
      <c r="H9" s="4"/>
      <c r="I9" s="4">
        <v>1</v>
      </c>
      <c r="J9" s="5">
        <v>10000</v>
      </c>
      <c r="K9" s="6">
        <f t="shared" si="0"/>
        <v>10000</v>
      </c>
    </row>
    <row r="10" spans="1:11">
      <c r="A10" s="1" t="s">
        <v>15</v>
      </c>
      <c r="B10" s="156"/>
      <c r="C10" s="3" t="s">
        <v>17</v>
      </c>
      <c r="D10" s="4" t="s">
        <v>1016</v>
      </c>
      <c r="E10" s="4" t="s">
        <v>1019</v>
      </c>
      <c r="F10" s="4">
        <v>124077599</v>
      </c>
      <c r="G10" s="4">
        <v>1</v>
      </c>
      <c r="H10" s="4"/>
      <c r="I10" s="4">
        <v>1</v>
      </c>
      <c r="J10" s="5">
        <v>6500</v>
      </c>
      <c r="K10" s="6">
        <f t="shared" si="0"/>
        <v>6500</v>
      </c>
    </row>
    <row r="11" spans="1:11">
      <c r="A11" s="1" t="s">
        <v>15</v>
      </c>
      <c r="B11" s="156"/>
      <c r="C11" s="3" t="s">
        <v>38</v>
      </c>
      <c r="D11" s="4" t="s">
        <v>32</v>
      </c>
      <c r="E11" s="7" t="s">
        <v>16</v>
      </c>
      <c r="F11" s="7" t="s">
        <v>16</v>
      </c>
      <c r="G11" s="4">
        <v>1</v>
      </c>
      <c r="H11" s="4"/>
      <c r="I11" s="4">
        <v>1</v>
      </c>
      <c r="J11" s="5">
        <v>6500</v>
      </c>
      <c r="K11" s="6">
        <f t="shared" si="0"/>
        <v>6500</v>
      </c>
    </row>
    <row r="12" spans="1:11">
      <c r="A12" s="1" t="s">
        <v>15</v>
      </c>
      <c r="B12" s="156"/>
      <c r="C12" s="3" t="s">
        <v>42</v>
      </c>
      <c r="D12" s="4" t="s">
        <v>189</v>
      </c>
      <c r="E12" s="4" t="s">
        <v>624</v>
      </c>
      <c r="F12" s="7" t="s">
        <v>16</v>
      </c>
      <c r="G12" s="4">
        <v>1</v>
      </c>
      <c r="H12" s="4"/>
      <c r="I12" s="4">
        <v>1</v>
      </c>
      <c r="J12" s="5">
        <v>1200</v>
      </c>
      <c r="K12" s="6">
        <f t="shared" si="0"/>
        <v>1200</v>
      </c>
    </row>
    <row r="13" spans="1:11">
      <c r="A13" s="1" t="s">
        <v>15</v>
      </c>
      <c r="B13" s="156"/>
      <c r="C13" s="3" t="s">
        <v>441</v>
      </c>
      <c r="D13" s="4" t="s">
        <v>52</v>
      </c>
      <c r="E13" s="4" t="s">
        <v>1020</v>
      </c>
      <c r="F13" s="7" t="s">
        <v>16</v>
      </c>
      <c r="G13" s="4">
        <v>1</v>
      </c>
      <c r="H13" s="4"/>
      <c r="I13" s="4">
        <v>1</v>
      </c>
      <c r="J13" s="5">
        <v>15000</v>
      </c>
      <c r="K13" s="6">
        <f t="shared" si="0"/>
        <v>15000</v>
      </c>
    </row>
    <row r="14" spans="1:11">
      <c r="A14" s="1" t="s">
        <v>15</v>
      </c>
      <c r="B14" s="156" t="s">
        <v>351</v>
      </c>
      <c r="C14" s="3" t="s">
        <v>222</v>
      </c>
      <c r="D14" s="4" t="s">
        <v>32</v>
      </c>
      <c r="E14" s="7" t="s">
        <v>16</v>
      </c>
      <c r="F14" s="7" t="s">
        <v>16</v>
      </c>
      <c r="G14" s="4">
        <v>1</v>
      </c>
      <c r="H14" s="4"/>
      <c r="I14" s="4">
        <v>1</v>
      </c>
      <c r="J14" s="5">
        <v>14000</v>
      </c>
      <c r="K14" s="6">
        <f t="shared" si="0"/>
        <v>14000</v>
      </c>
    </row>
    <row r="15" spans="1:11">
      <c r="A15" s="1" t="s">
        <v>15</v>
      </c>
      <c r="B15" s="156"/>
      <c r="C15" s="3" t="s">
        <v>375</v>
      </c>
      <c r="D15" s="4" t="s">
        <v>1017</v>
      </c>
      <c r="E15" s="7" t="s">
        <v>16</v>
      </c>
      <c r="F15" s="7" t="s">
        <v>16</v>
      </c>
      <c r="G15" s="4">
        <v>1</v>
      </c>
      <c r="H15" s="4"/>
      <c r="I15" s="4">
        <v>1</v>
      </c>
      <c r="J15" s="5">
        <v>65000</v>
      </c>
      <c r="K15" s="6">
        <f t="shared" si="0"/>
        <v>65000</v>
      </c>
    </row>
    <row r="16" spans="1:11">
      <c r="A16" s="1" t="s">
        <v>15</v>
      </c>
      <c r="B16" s="156"/>
      <c r="C16" s="3" t="s">
        <v>38</v>
      </c>
      <c r="D16" s="4" t="s">
        <v>339</v>
      </c>
      <c r="E16" s="7" t="s">
        <v>16</v>
      </c>
      <c r="F16" s="7" t="s">
        <v>16</v>
      </c>
      <c r="G16" s="4">
        <v>1</v>
      </c>
      <c r="H16" s="4"/>
      <c r="I16" s="4">
        <v>1</v>
      </c>
      <c r="J16" s="5">
        <v>6500</v>
      </c>
      <c r="K16" s="6">
        <f t="shared" si="0"/>
        <v>6500</v>
      </c>
    </row>
    <row r="17" spans="1:11">
      <c r="A17" s="1" t="s">
        <v>15</v>
      </c>
      <c r="B17" s="156"/>
      <c r="C17" s="3" t="s">
        <v>44</v>
      </c>
      <c r="D17" s="4" t="s">
        <v>32</v>
      </c>
      <c r="E17" s="7" t="s">
        <v>16</v>
      </c>
      <c r="F17" s="7" t="s">
        <v>16</v>
      </c>
      <c r="G17" s="4">
        <v>1</v>
      </c>
      <c r="H17" s="4"/>
      <c r="I17" s="4">
        <v>1</v>
      </c>
      <c r="J17" s="5">
        <v>38000</v>
      </c>
      <c r="K17" s="6">
        <f t="shared" si="0"/>
        <v>38000</v>
      </c>
    </row>
    <row r="18" spans="1:11">
      <c r="A18" s="1" t="s">
        <v>15</v>
      </c>
      <c r="B18" s="156"/>
      <c r="C18" s="3" t="s">
        <v>38</v>
      </c>
      <c r="D18" s="4" t="s">
        <v>1018</v>
      </c>
      <c r="E18" s="7" t="s">
        <v>16</v>
      </c>
      <c r="F18" s="7" t="s">
        <v>16</v>
      </c>
      <c r="G18" s="4">
        <v>1</v>
      </c>
      <c r="H18" s="4"/>
      <c r="I18" s="4">
        <v>1</v>
      </c>
      <c r="J18" s="5">
        <v>6500</v>
      </c>
      <c r="K18" s="6">
        <f t="shared" si="0"/>
        <v>6500</v>
      </c>
    </row>
    <row r="19" spans="1:11">
      <c r="A19" s="1" t="s">
        <v>15</v>
      </c>
      <c r="B19" s="156"/>
      <c r="C19" s="3" t="s">
        <v>18</v>
      </c>
      <c r="D19" s="4" t="s">
        <v>356</v>
      </c>
      <c r="E19" s="7" t="s">
        <v>16</v>
      </c>
      <c r="F19" s="7" t="s">
        <v>16</v>
      </c>
      <c r="G19" s="4">
        <v>1</v>
      </c>
      <c r="H19" s="4"/>
      <c r="I19" s="4">
        <v>1</v>
      </c>
      <c r="J19" s="5">
        <v>2500</v>
      </c>
      <c r="K19" s="6">
        <f t="shared" si="0"/>
        <v>2500</v>
      </c>
    </row>
    <row r="20" spans="1:11">
      <c r="A20" s="1" t="s">
        <v>15</v>
      </c>
      <c r="B20" s="156"/>
      <c r="C20" s="3" t="s">
        <v>19</v>
      </c>
      <c r="D20" s="4" t="s">
        <v>32</v>
      </c>
      <c r="E20" s="7" t="s">
        <v>16</v>
      </c>
      <c r="F20" s="7" t="s">
        <v>16</v>
      </c>
      <c r="G20" s="4">
        <v>1</v>
      </c>
      <c r="H20" s="4"/>
      <c r="I20" s="4">
        <v>1</v>
      </c>
      <c r="J20" s="5">
        <v>6500</v>
      </c>
      <c r="K20" s="6">
        <f t="shared" si="0"/>
        <v>6500</v>
      </c>
    </row>
    <row r="21" spans="1:11">
      <c r="A21" s="1" t="s">
        <v>15</v>
      </c>
      <c r="B21" s="156"/>
      <c r="C21" s="3" t="s">
        <v>474</v>
      </c>
      <c r="D21" s="4" t="s">
        <v>32</v>
      </c>
      <c r="E21" s="7" t="s">
        <v>16</v>
      </c>
      <c r="F21" s="7" t="s">
        <v>16</v>
      </c>
      <c r="G21" s="4">
        <v>1</v>
      </c>
      <c r="H21" s="4"/>
      <c r="I21" s="4">
        <v>1</v>
      </c>
      <c r="J21" s="5">
        <v>6500</v>
      </c>
      <c r="K21" s="6">
        <f t="shared" si="0"/>
        <v>6500</v>
      </c>
    </row>
    <row r="22" spans="1:11">
      <c r="A22" s="1" t="s">
        <v>15</v>
      </c>
      <c r="B22" s="156"/>
      <c r="C22" s="3" t="s">
        <v>352</v>
      </c>
      <c r="D22" s="4" t="s">
        <v>32</v>
      </c>
      <c r="E22" s="7" t="s">
        <v>16</v>
      </c>
      <c r="F22" s="7" t="s">
        <v>16</v>
      </c>
      <c r="G22" s="4">
        <v>1</v>
      </c>
      <c r="H22" s="4"/>
      <c r="I22" s="4">
        <v>1</v>
      </c>
      <c r="J22" s="5">
        <v>1100</v>
      </c>
      <c r="K22" s="6">
        <f t="shared" si="0"/>
        <v>1100</v>
      </c>
    </row>
    <row r="23" spans="1:11">
      <c r="A23" s="1" t="s">
        <v>15</v>
      </c>
      <c r="B23" s="156"/>
      <c r="C23" s="3" t="s">
        <v>1021</v>
      </c>
      <c r="D23" s="4"/>
      <c r="E23" s="7" t="s">
        <v>16</v>
      </c>
      <c r="F23" s="7" t="s">
        <v>16</v>
      </c>
      <c r="G23" s="4">
        <v>1</v>
      </c>
      <c r="H23" s="4"/>
      <c r="I23" s="4">
        <v>1</v>
      </c>
      <c r="J23" s="5">
        <v>80000</v>
      </c>
      <c r="K23" s="6">
        <f t="shared" si="0"/>
        <v>80000</v>
      </c>
    </row>
    <row r="24" spans="1:11">
      <c r="A24" s="1" t="s">
        <v>15</v>
      </c>
      <c r="B24" s="156" t="s">
        <v>335</v>
      </c>
      <c r="C24" s="3" t="s">
        <v>86</v>
      </c>
      <c r="D24" s="4" t="s">
        <v>516</v>
      </c>
      <c r="E24" s="7" t="s">
        <v>16</v>
      </c>
      <c r="F24" s="7" t="s">
        <v>16</v>
      </c>
      <c r="G24" s="4"/>
      <c r="H24" s="4">
        <v>1</v>
      </c>
      <c r="I24" s="4">
        <v>1</v>
      </c>
      <c r="J24" s="5">
        <v>30000</v>
      </c>
      <c r="K24" s="6">
        <f t="shared" si="0"/>
        <v>30000</v>
      </c>
    </row>
    <row r="25" spans="1:11">
      <c r="A25" s="1" t="s">
        <v>15</v>
      </c>
      <c r="B25" s="156"/>
      <c r="C25" s="3" t="s">
        <v>86</v>
      </c>
      <c r="D25" s="4" t="s">
        <v>516</v>
      </c>
      <c r="E25" s="7" t="s">
        <v>16</v>
      </c>
      <c r="F25" s="7" t="s">
        <v>16</v>
      </c>
      <c r="G25" s="4">
        <v>1</v>
      </c>
      <c r="H25" s="4"/>
      <c r="I25" s="4">
        <v>1</v>
      </c>
      <c r="J25" s="5">
        <v>30000</v>
      </c>
      <c r="K25" s="6">
        <f t="shared" si="0"/>
        <v>30000</v>
      </c>
    </row>
    <row r="26" spans="1:11">
      <c r="A26" s="1" t="s">
        <v>15</v>
      </c>
      <c r="B26" s="32" t="s">
        <v>270</v>
      </c>
      <c r="C26" s="3" t="s">
        <v>474</v>
      </c>
      <c r="D26" s="4" t="s">
        <v>32</v>
      </c>
      <c r="E26" s="7" t="s">
        <v>16</v>
      </c>
      <c r="F26" s="7" t="s">
        <v>16</v>
      </c>
      <c r="G26" s="4"/>
      <c r="H26" s="4">
        <v>1</v>
      </c>
      <c r="I26" s="4">
        <v>1</v>
      </c>
      <c r="J26" s="5">
        <v>6500</v>
      </c>
      <c r="K26" s="6">
        <f t="shared" si="0"/>
        <v>6500</v>
      </c>
    </row>
    <row r="27" spans="1:11">
      <c r="A27" s="1" t="s">
        <v>15</v>
      </c>
      <c r="B27" s="156" t="s">
        <v>467</v>
      </c>
      <c r="C27" s="3" t="s">
        <v>18</v>
      </c>
      <c r="D27" s="4" t="s">
        <v>356</v>
      </c>
      <c r="E27" s="7" t="s">
        <v>16</v>
      </c>
      <c r="F27" s="7" t="s">
        <v>16</v>
      </c>
      <c r="G27" s="4">
        <v>1</v>
      </c>
      <c r="H27" s="4"/>
      <c r="I27" s="4">
        <v>1</v>
      </c>
      <c r="J27" s="5">
        <v>2500</v>
      </c>
      <c r="K27" s="6">
        <f t="shared" si="0"/>
        <v>2500</v>
      </c>
    </row>
    <row r="28" spans="1:11">
      <c r="A28" s="1" t="s">
        <v>15</v>
      </c>
      <c r="B28" s="156"/>
      <c r="C28" s="3" t="s">
        <v>71</v>
      </c>
      <c r="D28" s="4" t="s">
        <v>439</v>
      </c>
      <c r="E28" s="7" t="s">
        <v>16</v>
      </c>
      <c r="F28" s="7" t="s">
        <v>16</v>
      </c>
      <c r="G28" s="4">
        <v>1</v>
      </c>
      <c r="H28" s="4"/>
      <c r="I28" s="4">
        <v>1</v>
      </c>
      <c r="J28" s="5">
        <v>2500</v>
      </c>
      <c r="K28" s="6">
        <f t="shared" si="0"/>
        <v>2500</v>
      </c>
    </row>
    <row r="29" spans="1:11">
      <c r="A29" s="1" t="s">
        <v>15</v>
      </c>
      <c r="B29" s="156"/>
      <c r="C29" s="3" t="s">
        <v>42</v>
      </c>
      <c r="D29" s="4" t="s">
        <v>1023</v>
      </c>
      <c r="E29" s="7" t="s">
        <v>16</v>
      </c>
      <c r="F29" s="7" t="s">
        <v>16</v>
      </c>
      <c r="G29" s="4">
        <v>1</v>
      </c>
      <c r="H29" s="4"/>
      <c r="I29" s="4">
        <v>1</v>
      </c>
      <c r="J29" s="5">
        <v>1200</v>
      </c>
      <c r="K29" s="6">
        <f t="shared" si="0"/>
        <v>1200</v>
      </c>
    </row>
    <row r="30" spans="1:11">
      <c r="A30" s="1" t="s">
        <v>15</v>
      </c>
      <c r="B30" s="156"/>
      <c r="C30" s="3" t="s">
        <v>42</v>
      </c>
      <c r="D30" s="4" t="s">
        <v>1023</v>
      </c>
      <c r="E30" s="7" t="s">
        <v>16</v>
      </c>
      <c r="F30" s="7" t="s">
        <v>16</v>
      </c>
      <c r="G30" s="4">
        <v>1</v>
      </c>
      <c r="H30" s="4"/>
      <c r="I30" s="4">
        <v>1</v>
      </c>
      <c r="J30" s="5">
        <v>1200</v>
      </c>
      <c r="K30" s="6">
        <f t="shared" si="0"/>
        <v>1200</v>
      </c>
    </row>
    <row r="31" spans="1:11">
      <c r="A31" s="1" t="s">
        <v>15</v>
      </c>
      <c r="B31" s="156"/>
      <c r="C31" s="3" t="s">
        <v>66</v>
      </c>
      <c r="D31" s="4" t="s">
        <v>67</v>
      </c>
      <c r="E31" s="4" t="s">
        <v>542</v>
      </c>
      <c r="F31" s="7" t="s">
        <v>16</v>
      </c>
      <c r="G31" s="4">
        <v>1</v>
      </c>
      <c r="H31" s="4"/>
      <c r="I31" s="4">
        <v>1</v>
      </c>
      <c r="J31" s="5">
        <v>250000</v>
      </c>
      <c r="K31" s="6">
        <f t="shared" si="0"/>
        <v>250000</v>
      </c>
    </row>
    <row r="32" spans="1:11">
      <c r="A32" s="1" t="s">
        <v>15</v>
      </c>
      <c r="B32" s="156"/>
      <c r="C32" s="3" t="s">
        <v>440</v>
      </c>
      <c r="D32" s="4" t="s">
        <v>67</v>
      </c>
      <c r="E32" s="4" t="s">
        <v>543</v>
      </c>
      <c r="F32" s="4">
        <v>20090708</v>
      </c>
      <c r="G32" s="4">
        <v>1</v>
      </c>
      <c r="H32" s="4"/>
      <c r="I32" s="4">
        <v>1</v>
      </c>
      <c r="J32" s="5">
        <v>250000</v>
      </c>
      <c r="K32" s="6">
        <f t="shared" si="0"/>
        <v>250000</v>
      </c>
    </row>
    <row r="33" spans="1:11">
      <c r="A33" s="1" t="s">
        <v>15</v>
      </c>
      <c r="B33" s="156"/>
      <c r="C33" s="3" t="s">
        <v>252</v>
      </c>
      <c r="D33" s="4" t="s">
        <v>32</v>
      </c>
      <c r="E33" s="7" t="s">
        <v>16</v>
      </c>
      <c r="F33" s="7" t="s">
        <v>16</v>
      </c>
      <c r="G33" s="4">
        <v>1</v>
      </c>
      <c r="H33" s="4"/>
      <c r="I33" s="4">
        <v>1</v>
      </c>
      <c r="J33" s="5">
        <v>45000</v>
      </c>
      <c r="K33" s="6">
        <f t="shared" si="0"/>
        <v>45000</v>
      </c>
    </row>
    <row r="34" spans="1:11">
      <c r="A34" s="1" t="s">
        <v>15</v>
      </c>
      <c r="B34" s="156" t="s">
        <v>522</v>
      </c>
      <c r="C34" s="3" t="s">
        <v>545</v>
      </c>
      <c r="D34" s="4" t="s">
        <v>549</v>
      </c>
      <c r="E34" s="7" t="s">
        <v>16</v>
      </c>
      <c r="F34" s="4">
        <v>5201109</v>
      </c>
      <c r="G34" s="4">
        <v>1</v>
      </c>
      <c r="H34" s="4"/>
      <c r="I34" s="4">
        <v>1</v>
      </c>
      <c r="J34" s="5">
        <v>150000</v>
      </c>
      <c r="K34" s="6">
        <f t="shared" si="0"/>
        <v>150000</v>
      </c>
    </row>
    <row r="35" spans="1:11">
      <c r="A35" s="1" t="s">
        <v>15</v>
      </c>
      <c r="B35" s="156"/>
      <c r="C35" s="3" t="s">
        <v>505</v>
      </c>
      <c r="D35" s="4" t="s">
        <v>840</v>
      </c>
      <c r="E35" s="7" t="s">
        <v>16</v>
      </c>
      <c r="F35" s="4" t="s">
        <v>1022</v>
      </c>
      <c r="G35" s="4">
        <v>1</v>
      </c>
      <c r="H35" s="4"/>
      <c r="I35" s="4">
        <v>1</v>
      </c>
      <c r="J35" s="5">
        <v>4500</v>
      </c>
      <c r="K35" s="6">
        <f t="shared" si="0"/>
        <v>4500</v>
      </c>
    </row>
    <row r="36" spans="1:11">
      <c r="A36" s="1" t="s">
        <v>15</v>
      </c>
      <c r="B36" s="156"/>
      <c r="C36" s="3" t="s">
        <v>474</v>
      </c>
      <c r="D36" s="4" t="s">
        <v>32</v>
      </c>
      <c r="E36" s="7" t="s">
        <v>16</v>
      </c>
      <c r="F36" s="7" t="s">
        <v>16</v>
      </c>
      <c r="G36" s="4">
        <v>1</v>
      </c>
      <c r="H36" s="4"/>
      <c r="I36" s="4">
        <v>1</v>
      </c>
      <c r="J36" s="5">
        <v>6500</v>
      </c>
      <c r="K36" s="6">
        <f t="shared" si="0"/>
        <v>6500</v>
      </c>
    </row>
    <row r="37" spans="1:11">
      <c r="A37" s="1" t="s">
        <v>15</v>
      </c>
      <c r="B37" s="156"/>
      <c r="C37" s="3" t="s">
        <v>42</v>
      </c>
      <c r="D37" s="4" t="s">
        <v>189</v>
      </c>
      <c r="E37" s="7" t="s">
        <v>16</v>
      </c>
      <c r="F37" s="7" t="s">
        <v>16</v>
      </c>
      <c r="G37" s="4">
        <v>1</v>
      </c>
      <c r="H37" s="4"/>
      <c r="I37" s="4">
        <v>1</v>
      </c>
      <c r="J37" s="5">
        <v>1200</v>
      </c>
      <c r="K37" s="6">
        <f t="shared" si="0"/>
        <v>1200</v>
      </c>
    </row>
    <row r="38" spans="1:11">
      <c r="A38" s="1" t="s">
        <v>15</v>
      </c>
      <c r="B38" s="156" t="s">
        <v>604</v>
      </c>
      <c r="C38" s="3" t="s">
        <v>252</v>
      </c>
      <c r="D38" s="4" t="s">
        <v>32</v>
      </c>
      <c r="E38" s="7" t="s">
        <v>16</v>
      </c>
      <c r="F38" s="7" t="s">
        <v>16</v>
      </c>
      <c r="G38" s="4">
        <v>1</v>
      </c>
      <c r="H38" s="4"/>
      <c r="I38" s="4">
        <v>1</v>
      </c>
      <c r="J38" s="5">
        <v>45000</v>
      </c>
      <c r="K38" s="6">
        <f t="shared" si="0"/>
        <v>45000</v>
      </c>
    </row>
    <row r="39" spans="1:11">
      <c r="A39" s="1" t="s">
        <v>15</v>
      </c>
      <c r="B39" s="156"/>
      <c r="C39" s="3" t="s">
        <v>252</v>
      </c>
      <c r="D39" s="4" t="s">
        <v>32</v>
      </c>
      <c r="E39" s="7" t="s">
        <v>16</v>
      </c>
      <c r="F39" s="7" t="s">
        <v>16</v>
      </c>
      <c r="G39" s="4">
        <v>1</v>
      </c>
      <c r="H39" s="4"/>
      <c r="I39" s="4">
        <v>1</v>
      </c>
      <c r="J39" s="5">
        <v>45000</v>
      </c>
      <c r="K39" s="6">
        <f t="shared" si="0"/>
        <v>45000</v>
      </c>
    </row>
    <row r="40" spans="1:11">
      <c r="A40" s="1" t="s">
        <v>15</v>
      </c>
      <c r="B40" s="156"/>
      <c r="C40" s="3" t="s">
        <v>474</v>
      </c>
      <c r="D40" s="4" t="s">
        <v>32</v>
      </c>
      <c r="E40" s="7" t="s">
        <v>16</v>
      </c>
      <c r="F40" s="7" t="s">
        <v>16</v>
      </c>
      <c r="G40" s="4">
        <v>1</v>
      </c>
      <c r="H40" s="4"/>
      <c r="I40" s="4">
        <v>1</v>
      </c>
      <c r="J40" s="5">
        <v>6500</v>
      </c>
      <c r="K40" s="6">
        <f t="shared" si="0"/>
        <v>6500</v>
      </c>
    </row>
    <row r="41" spans="1:11" ht="15.75" thickBot="1">
      <c r="A41" s="8" t="s">
        <v>15</v>
      </c>
      <c r="B41" s="183"/>
      <c r="C41" s="21" t="s">
        <v>38</v>
      </c>
      <c r="D41" s="10" t="s">
        <v>339</v>
      </c>
      <c r="E41" s="22" t="s">
        <v>16</v>
      </c>
      <c r="F41" s="22" t="s">
        <v>16</v>
      </c>
      <c r="G41" s="10">
        <v>1</v>
      </c>
      <c r="H41" s="10"/>
      <c r="I41" s="10">
        <v>1</v>
      </c>
      <c r="J41" s="23">
        <v>6500</v>
      </c>
      <c r="K41" s="29">
        <f t="shared" si="0"/>
        <v>6500</v>
      </c>
    </row>
    <row r="43" spans="1:11" ht="16.5" thickBot="1">
      <c r="A43" s="11" t="s">
        <v>21</v>
      </c>
      <c r="B43" s="11"/>
      <c r="E43" s="12"/>
      <c r="F43" s="13"/>
      <c r="G43" s="34"/>
      <c r="H43" s="34"/>
      <c r="I43" s="34"/>
    </row>
    <row r="44" spans="1:11" ht="15.75" thickBot="1">
      <c r="A44" s="15"/>
      <c r="B44" s="15"/>
      <c r="E44" s="24"/>
      <c r="F44" s="27"/>
      <c r="G44" s="130" t="s">
        <v>22</v>
      </c>
      <c r="H44" s="131"/>
      <c r="I44" s="131"/>
      <c r="J44" s="132"/>
      <c r="K44" s="16">
        <f>SUM(I6:I41)</f>
        <v>36</v>
      </c>
    </row>
    <row r="45" spans="1:11">
      <c r="A45" s="38" t="s">
        <v>15</v>
      </c>
      <c r="B45" s="133" t="s">
        <v>23</v>
      </c>
      <c r="C45" s="134"/>
      <c r="E45" s="26"/>
      <c r="F45" s="27"/>
      <c r="G45" s="135" t="s">
        <v>24</v>
      </c>
      <c r="H45" s="136"/>
      <c r="I45" s="136"/>
      <c r="J45" s="137"/>
      <c r="K45" s="18">
        <f>SUM(K6:K41)</f>
        <v>1151850</v>
      </c>
    </row>
    <row r="46" spans="1:11" ht="15.75" thickBot="1">
      <c r="A46" s="19" t="s">
        <v>16</v>
      </c>
      <c r="B46" s="138" t="s">
        <v>25</v>
      </c>
      <c r="C46" s="139"/>
      <c r="E46" s="26"/>
      <c r="F46" s="27"/>
      <c r="G46" s="140" t="s">
        <v>26</v>
      </c>
      <c r="H46" s="141"/>
      <c r="I46" s="141"/>
      <c r="J46" s="141"/>
      <c r="K46" s="20">
        <f>K45*0.07</f>
        <v>80629.500000000015</v>
      </c>
    </row>
  </sheetData>
  <mergeCells count="29">
    <mergeCell ref="B34:B37"/>
    <mergeCell ref="B38:B41"/>
    <mergeCell ref="B6:B8"/>
    <mergeCell ref="B9:B13"/>
    <mergeCell ref="B14:B23"/>
    <mergeCell ref="B24:B25"/>
    <mergeCell ref="B27:B33"/>
    <mergeCell ref="G44:J44"/>
    <mergeCell ref="B45:C45"/>
    <mergeCell ref="G45:J45"/>
    <mergeCell ref="B46:C46"/>
    <mergeCell ref="G46:J46"/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K39"/>
  <sheetViews>
    <sheetView workbookViewId="0">
      <selection activeCell="P1" sqref="P1"/>
    </sheetView>
  </sheetViews>
  <sheetFormatPr defaultRowHeight="15"/>
  <cols>
    <col min="1" max="1" width="5.140625" customWidth="1"/>
    <col min="2" max="2" width="9.42578125" customWidth="1"/>
    <col min="3" max="3" width="18.7109375" customWidth="1"/>
    <col min="4" max="4" width="9.7109375" customWidth="1"/>
    <col min="5" max="5" width="7.42578125" customWidth="1"/>
    <col min="6" max="6" width="11.7109375" customWidth="1"/>
    <col min="7" max="7" width="4.85546875" customWidth="1"/>
    <col min="8" max="8" width="4.5703125" customWidth="1"/>
    <col min="9" max="9" width="3.7109375" customWidth="1"/>
    <col min="11" max="11" width="8.5703125" customWidth="1"/>
  </cols>
  <sheetData>
    <row r="1" spans="1:11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>
      <c r="A2" s="150" t="s">
        <v>0</v>
      </c>
      <c r="B2" s="151"/>
      <c r="C2" s="151"/>
      <c r="D2" s="152"/>
      <c r="E2" s="152"/>
      <c r="F2" s="152"/>
      <c r="G2" s="152"/>
      <c r="H2" s="153" t="s">
        <v>1</v>
      </c>
      <c r="I2" s="153"/>
      <c r="J2" s="154">
        <v>42196</v>
      </c>
      <c r="K2" s="155"/>
    </row>
    <row r="3" spans="1:11">
      <c r="A3" s="142" t="s">
        <v>2</v>
      </c>
      <c r="B3" s="143"/>
      <c r="C3" s="143"/>
      <c r="D3" s="143"/>
      <c r="E3" s="143"/>
      <c r="F3" s="175" t="s">
        <v>1024</v>
      </c>
      <c r="G3" s="175"/>
      <c r="H3" s="175"/>
      <c r="I3" s="175"/>
      <c r="J3" s="175"/>
      <c r="K3" s="185"/>
    </row>
    <row r="4" spans="1:11" ht="23.25" customHeight="1">
      <c r="A4" s="160" t="s">
        <v>3</v>
      </c>
      <c r="B4" s="156" t="s">
        <v>4</v>
      </c>
      <c r="C4" s="161" t="s">
        <v>5</v>
      </c>
      <c r="D4" s="161" t="s">
        <v>6</v>
      </c>
      <c r="E4" s="162" t="s">
        <v>7</v>
      </c>
      <c r="F4" s="163" t="s">
        <v>8</v>
      </c>
      <c r="G4" s="156" t="s">
        <v>9</v>
      </c>
      <c r="H4" s="156"/>
      <c r="I4" s="157" t="s">
        <v>10</v>
      </c>
      <c r="J4" s="158" t="s">
        <v>11</v>
      </c>
      <c r="K4" s="159" t="s">
        <v>12</v>
      </c>
    </row>
    <row r="5" spans="1:11">
      <c r="A5" s="160"/>
      <c r="B5" s="156"/>
      <c r="C5" s="161"/>
      <c r="D5" s="161"/>
      <c r="E5" s="162"/>
      <c r="F5" s="163"/>
      <c r="G5" s="33" t="s">
        <v>13</v>
      </c>
      <c r="H5" s="33" t="s">
        <v>14</v>
      </c>
      <c r="I5" s="157"/>
      <c r="J5" s="158"/>
      <c r="K5" s="159"/>
    </row>
    <row r="6" spans="1:11">
      <c r="A6" s="1" t="s">
        <v>15</v>
      </c>
      <c r="B6" s="156" t="s">
        <v>511</v>
      </c>
      <c r="C6" s="3" t="s">
        <v>42</v>
      </c>
      <c r="D6" s="4" t="s">
        <v>1026</v>
      </c>
      <c r="E6" s="7" t="s">
        <v>16</v>
      </c>
      <c r="F6" s="7" t="s">
        <v>16</v>
      </c>
      <c r="G6" s="4">
        <v>1</v>
      </c>
      <c r="H6" s="4"/>
      <c r="I6" s="4">
        <v>1</v>
      </c>
      <c r="J6" s="5">
        <v>1200</v>
      </c>
      <c r="K6" s="6">
        <f>J6*I6</f>
        <v>1200</v>
      </c>
    </row>
    <row r="7" spans="1:11">
      <c r="A7" s="1" t="s">
        <v>15</v>
      </c>
      <c r="B7" s="156"/>
      <c r="C7" s="3" t="s">
        <v>42</v>
      </c>
      <c r="D7" s="4" t="s">
        <v>244</v>
      </c>
      <c r="E7" s="7" t="s">
        <v>16</v>
      </c>
      <c r="F7" s="7" t="s">
        <v>16</v>
      </c>
      <c r="G7" s="4"/>
      <c r="H7" s="4">
        <v>1</v>
      </c>
      <c r="I7" s="4">
        <v>1</v>
      </c>
      <c r="J7" s="5">
        <v>1200</v>
      </c>
      <c r="K7" s="6">
        <f t="shared" ref="K7:K34" si="0">J7*I7</f>
        <v>1200</v>
      </c>
    </row>
    <row r="8" spans="1:11">
      <c r="A8" s="1" t="s">
        <v>15</v>
      </c>
      <c r="B8" s="156"/>
      <c r="C8" s="3" t="s">
        <v>336</v>
      </c>
      <c r="D8" s="4" t="s">
        <v>32</v>
      </c>
      <c r="E8" s="7" t="s">
        <v>16</v>
      </c>
      <c r="F8" s="7" t="s">
        <v>16</v>
      </c>
      <c r="G8" s="4">
        <v>1</v>
      </c>
      <c r="H8" s="4"/>
      <c r="I8" s="4">
        <v>1</v>
      </c>
      <c r="J8" s="5">
        <v>6500</v>
      </c>
      <c r="K8" s="6">
        <f t="shared" si="0"/>
        <v>6500</v>
      </c>
    </row>
    <row r="9" spans="1:11">
      <c r="A9" s="1" t="s">
        <v>15</v>
      </c>
      <c r="B9" s="156" t="s">
        <v>522</v>
      </c>
      <c r="C9" s="3" t="s">
        <v>1025</v>
      </c>
      <c r="D9" s="4" t="s">
        <v>32</v>
      </c>
      <c r="E9" s="7" t="s">
        <v>16</v>
      </c>
      <c r="F9" s="7" t="s">
        <v>16</v>
      </c>
      <c r="G9" s="4">
        <v>1</v>
      </c>
      <c r="H9" s="4"/>
      <c r="I9" s="4">
        <v>1</v>
      </c>
      <c r="J9" s="5">
        <v>150000</v>
      </c>
      <c r="K9" s="6">
        <f t="shared" si="0"/>
        <v>150000</v>
      </c>
    </row>
    <row r="10" spans="1:11">
      <c r="A10" s="1" t="s">
        <v>15</v>
      </c>
      <c r="B10" s="156"/>
      <c r="C10" s="3" t="s">
        <v>505</v>
      </c>
      <c r="D10" s="4" t="s">
        <v>32</v>
      </c>
      <c r="E10" s="7" t="s">
        <v>16</v>
      </c>
      <c r="F10" s="7" t="s">
        <v>16</v>
      </c>
      <c r="G10" s="4">
        <v>1</v>
      </c>
      <c r="H10" s="4"/>
      <c r="I10" s="4">
        <v>1</v>
      </c>
      <c r="J10" s="5">
        <v>4500</v>
      </c>
      <c r="K10" s="6">
        <f t="shared" si="0"/>
        <v>4500</v>
      </c>
    </row>
    <row r="11" spans="1:11">
      <c r="A11" s="1" t="s">
        <v>15</v>
      </c>
      <c r="B11" s="156"/>
      <c r="C11" s="3" t="s">
        <v>42</v>
      </c>
      <c r="D11" s="4" t="s">
        <v>230</v>
      </c>
      <c r="E11" s="7" t="s">
        <v>16</v>
      </c>
      <c r="F11" s="7" t="s">
        <v>16</v>
      </c>
      <c r="G11" s="4">
        <v>1</v>
      </c>
      <c r="H11" s="4"/>
      <c r="I11" s="4">
        <v>1</v>
      </c>
      <c r="J11" s="5">
        <v>1200</v>
      </c>
      <c r="K11" s="6">
        <f t="shared" si="0"/>
        <v>1200</v>
      </c>
    </row>
    <row r="12" spans="1:11">
      <c r="A12" s="1" t="s">
        <v>15</v>
      </c>
      <c r="B12" s="156"/>
      <c r="C12" s="3" t="s">
        <v>336</v>
      </c>
      <c r="D12" s="4" t="s">
        <v>32</v>
      </c>
      <c r="E12" s="7" t="s">
        <v>16</v>
      </c>
      <c r="F12" s="7" t="s">
        <v>16</v>
      </c>
      <c r="G12" s="4">
        <v>1</v>
      </c>
      <c r="H12" s="4"/>
      <c r="I12" s="4">
        <v>1</v>
      </c>
      <c r="J12" s="5">
        <v>6500</v>
      </c>
      <c r="K12" s="6">
        <f t="shared" si="0"/>
        <v>6500</v>
      </c>
    </row>
    <row r="13" spans="1:11">
      <c r="A13" s="1" t="s">
        <v>15</v>
      </c>
      <c r="B13" s="156"/>
      <c r="C13" s="3" t="s">
        <v>375</v>
      </c>
      <c r="D13" s="4" t="s">
        <v>32</v>
      </c>
      <c r="E13" s="7" t="s">
        <v>16</v>
      </c>
      <c r="F13" s="7" t="s">
        <v>16</v>
      </c>
      <c r="G13" s="4">
        <v>1</v>
      </c>
      <c r="H13" s="4"/>
      <c r="I13" s="4">
        <v>1</v>
      </c>
      <c r="J13" s="5">
        <v>65000</v>
      </c>
      <c r="K13" s="6">
        <f t="shared" si="0"/>
        <v>65000</v>
      </c>
    </row>
    <row r="14" spans="1:11">
      <c r="A14" s="1" t="s">
        <v>15</v>
      </c>
      <c r="B14" s="156" t="s">
        <v>436</v>
      </c>
      <c r="C14" s="3" t="s">
        <v>362</v>
      </c>
      <c r="D14" s="4" t="s">
        <v>37</v>
      </c>
      <c r="E14" s="7" t="s">
        <v>16</v>
      </c>
      <c r="F14" s="4">
        <v>300718</v>
      </c>
      <c r="G14" s="4">
        <v>1</v>
      </c>
      <c r="H14" s="4"/>
      <c r="I14" s="4">
        <v>1</v>
      </c>
      <c r="J14" s="5">
        <v>650</v>
      </c>
      <c r="K14" s="6">
        <f t="shared" si="0"/>
        <v>650</v>
      </c>
    </row>
    <row r="15" spans="1:11">
      <c r="A15" s="1" t="s">
        <v>15</v>
      </c>
      <c r="B15" s="156"/>
      <c r="C15" s="3" t="s">
        <v>362</v>
      </c>
      <c r="D15" s="4" t="s">
        <v>189</v>
      </c>
      <c r="E15" s="7" t="s">
        <v>16</v>
      </c>
      <c r="F15" s="7" t="s">
        <v>16</v>
      </c>
      <c r="G15" s="4"/>
      <c r="H15" s="4">
        <v>1</v>
      </c>
      <c r="I15" s="4">
        <v>1</v>
      </c>
      <c r="J15" s="5">
        <v>650</v>
      </c>
      <c r="K15" s="6">
        <f t="shared" si="0"/>
        <v>650</v>
      </c>
    </row>
    <row r="16" spans="1:11">
      <c r="A16" s="1" t="s">
        <v>15</v>
      </c>
      <c r="B16" s="156"/>
      <c r="C16" s="3" t="s">
        <v>362</v>
      </c>
      <c r="D16" s="4" t="s">
        <v>32</v>
      </c>
      <c r="E16" s="7" t="s">
        <v>16</v>
      </c>
      <c r="F16" s="7" t="s">
        <v>16</v>
      </c>
      <c r="G16" s="4"/>
      <c r="H16" s="4">
        <v>1</v>
      </c>
      <c r="I16" s="4">
        <v>1</v>
      </c>
      <c r="J16" s="5">
        <v>650</v>
      </c>
      <c r="K16" s="6">
        <f t="shared" si="0"/>
        <v>650</v>
      </c>
    </row>
    <row r="17" spans="1:11">
      <c r="A17" s="1" t="s">
        <v>15</v>
      </c>
      <c r="B17" s="156"/>
      <c r="C17" s="3" t="s">
        <v>362</v>
      </c>
      <c r="D17" s="4" t="s">
        <v>407</v>
      </c>
      <c r="E17" s="7" t="s">
        <v>16</v>
      </c>
      <c r="F17" s="4" t="s">
        <v>1027</v>
      </c>
      <c r="G17" s="4"/>
      <c r="H17" s="4">
        <v>1</v>
      </c>
      <c r="I17" s="4">
        <v>1</v>
      </c>
      <c r="J17" s="5">
        <v>650</v>
      </c>
      <c r="K17" s="6">
        <f t="shared" si="0"/>
        <v>650</v>
      </c>
    </row>
    <row r="18" spans="1:11">
      <c r="A18" s="1" t="s">
        <v>15</v>
      </c>
      <c r="B18" s="156"/>
      <c r="C18" s="3" t="s">
        <v>71</v>
      </c>
      <c r="D18" s="4" t="s">
        <v>439</v>
      </c>
      <c r="E18" s="7" t="s">
        <v>16</v>
      </c>
      <c r="F18" s="7" t="s">
        <v>16</v>
      </c>
      <c r="G18" s="4">
        <v>1</v>
      </c>
      <c r="H18" s="4"/>
      <c r="I18" s="4">
        <v>1</v>
      </c>
      <c r="J18" s="5">
        <v>2500</v>
      </c>
      <c r="K18" s="6">
        <f t="shared" si="0"/>
        <v>2500</v>
      </c>
    </row>
    <row r="19" spans="1:11">
      <c r="A19" s="1" t="s">
        <v>15</v>
      </c>
      <c r="B19" s="156" t="s">
        <v>467</v>
      </c>
      <c r="C19" s="3" t="s">
        <v>66</v>
      </c>
      <c r="D19" s="4" t="s">
        <v>196</v>
      </c>
      <c r="E19" s="4" t="s">
        <v>541</v>
      </c>
      <c r="F19" s="4">
        <v>20062329443</v>
      </c>
      <c r="G19" s="4">
        <v>1</v>
      </c>
      <c r="H19" s="4"/>
      <c r="I19" s="4">
        <v>1</v>
      </c>
      <c r="J19" s="5">
        <v>250000</v>
      </c>
      <c r="K19" s="6">
        <f t="shared" si="0"/>
        <v>250000</v>
      </c>
    </row>
    <row r="20" spans="1:11">
      <c r="A20" s="1" t="s">
        <v>15</v>
      </c>
      <c r="B20" s="156"/>
      <c r="C20" s="3" t="s">
        <v>440</v>
      </c>
      <c r="D20" s="4" t="s">
        <v>196</v>
      </c>
      <c r="E20" s="4" t="s">
        <v>653</v>
      </c>
      <c r="F20" s="4">
        <v>90503725</v>
      </c>
      <c r="G20" s="4">
        <v>1</v>
      </c>
      <c r="H20" s="4"/>
      <c r="I20" s="4">
        <v>1</v>
      </c>
      <c r="J20" s="5">
        <v>250000</v>
      </c>
      <c r="K20" s="6">
        <f t="shared" si="0"/>
        <v>250000</v>
      </c>
    </row>
    <row r="21" spans="1:11">
      <c r="A21" s="1" t="s">
        <v>15</v>
      </c>
      <c r="B21" s="156"/>
      <c r="C21" s="3" t="s">
        <v>375</v>
      </c>
      <c r="D21" s="4" t="s">
        <v>1028</v>
      </c>
      <c r="E21" s="7" t="s">
        <v>16</v>
      </c>
      <c r="F21" s="7" t="s">
        <v>16</v>
      </c>
      <c r="G21" s="4"/>
      <c r="H21" s="4">
        <v>1</v>
      </c>
      <c r="I21" s="4">
        <v>1</v>
      </c>
      <c r="J21" s="5">
        <v>65000</v>
      </c>
      <c r="K21" s="6">
        <f t="shared" si="0"/>
        <v>65000</v>
      </c>
    </row>
    <row r="22" spans="1:11">
      <c r="A22" s="1" t="s">
        <v>15</v>
      </c>
      <c r="B22" s="156"/>
      <c r="C22" s="3" t="s">
        <v>375</v>
      </c>
      <c r="D22" s="4" t="s">
        <v>1028</v>
      </c>
      <c r="E22" s="7" t="s">
        <v>16</v>
      </c>
      <c r="F22" s="7" t="s">
        <v>16</v>
      </c>
      <c r="G22" s="4"/>
      <c r="H22" s="4">
        <v>1</v>
      </c>
      <c r="I22" s="4">
        <v>1</v>
      </c>
      <c r="J22" s="5">
        <v>65000</v>
      </c>
      <c r="K22" s="6">
        <f t="shared" si="0"/>
        <v>65000</v>
      </c>
    </row>
    <row r="23" spans="1:11">
      <c r="A23" s="1" t="s">
        <v>15</v>
      </c>
      <c r="B23" s="156"/>
      <c r="C23" s="3" t="s">
        <v>18</v>
      </c>
      <c r="D23" s="4" t="s">
        <v>56</v>
      </c>
      <c r="E23" s="7" t="s">
        <v>16</v>
      </c>
      <c r="F23" s="7" t="s">
        <v>16</v>
      </c>
      <c r="G23" s="4">
        <v>1</v>
      </c>
      <c r="H23" s="4"/>
      <c r="I23" s="4">
        <v>1</v>
      </c>
      <c r="J23" s="5">
        <v>2500</v>
      </c>
      <c r="K23" s="6">
        <f t="shared" si="0"/>
        <v>2500</v>
      </c>
    </row>
    <row r="24" spans="1:11">
      <c r="A24" s="1" t="s">
        <v>15</v>
      </c>
      <c r="B24" s="156"/>
      <c r="C24" s="3" t="s">
        <v>42</v>
      </c>
      <c r="D24" s="4" t="s">
        <v>32</v>
      </c>
      <c r="E24" s="7" t="s">
        <v>16</v>
      </c>
      <c r="F24" s="7" t="s">
        <v>16</v>
      </c>
      <c r="G24" s="4">
        <v>1</v>
      </c>
      <c r="H24" s="4"/>
      <c r="I24" s="4">
        <v>1</v>
      </c>
      <c r="J24" s="5">
        <v>1200</v>
      </c>
      <c r="K24" s="6">
        <f t="shared" si="0"/>
        <v>1200</v>
      </c>
    </row>
    <row r="25" spans="1:11">
      <c r="A25" s="1" t="s">
        <v>15</v>
      </c>
      <c r="B25" s="156" t="s">
        <v>351</v>
      </c>
      <c r="C25" s="3" t="s">
        <v>44</v>
      </c>
      <c r="D25" s="4" t="s">
        <v>337</v>
      </c>
      <c r="E25" s="4" t="s">
        <v>702</v>
      </c>
      <c r="F25" s="4" t="s">
        <v>1033</v>
      </c>
      <c r="G25" s="4">
        <v>1</v>
      </c>
      <c r="H25" s="4"/>
      <c r="I25" s="4">
        <v>1</v>
      </c>
      <c r="J25" s="5">
        <v>38000</v>
      </c>
      <c r="K25" s="6">
        <f t="shared" si="0"/>
        <v>38000</v>
      </c>
    </row>
    <row r="26" spans="1:11">
      <c r="A26" s="1" t="s">
        <v>15</v>
      </c>
      <c r="B26" s="156"/>
      <c r="C26" s="3" t="s">
        <v>18</v>
      </c>
      <c r="D26" s="4" t="s">
        <v>56</v>
      </c>
      <c r="E26" s="7" t="s">
        <v>16</v>
      </c>
      <c r="F26" s="7" t="s">
        <v>16</v>
      </c>
      <c r="G26" s="4">
        <v>1</v>
      </c>
      <c r="H26" s="4"/>
      <c r="I26" s="4">
        <v>1</v>
      </c>
      <c r="J26" s="5">
        <v>2500</v>
      </c>
      <c r="K26" s="6">
        <f t="shared" si="0"/>
        <v>2500</v>
      </c>
    </row>
    <row r="27" spans="1:11">
      <c r="A27" s="1" t="s">
        <v>15</v>
      </c>
      <c r="B27" s="156"/>
      <c r="C27" s="3" t="s">
        <v>248</v>
      </c>
      <c r="D27" s="4" t="s">
        <v>70</v>
      </c>
      <c r="E27" s="4" t="s">
        <v>1034</v>
      </c>
      <c r="F27" s="4" t="s">
        <v>1035</v>
      </c>
      <c r="G27" s="4">
        <v>1</v>
      </c>
      <c r="H27" s="4"/>
      <c r="I27" s="4">
        <v>1</v>
      </c>
      <c r="J27" s="5">
        <v>45000</v>
      </c>
      <c r="K27" s="6">
        <f t="shared" si="0"/>
        <v>45000</v>
      </c>
    </row>
    <row r="28" spans="1:11">
      <c r="A28" s="1" t="s">
        <v>15</v>
      </c>
      <c r="B28" s="156"/>
      <c r="C28" s="3" t="s">
        <v>362</v>
      </c>
      <c r="D28" s="4" t="s">
        <v>774</v>
      </c>
      <c r="E28" s="7" t="s">
        <v>16</v>
      </c>
      <c r="F28" s="4">
        <v>115575</v>
      </c>
      <c r="G28" s="4">
        <v>1</v>
      </c>
      <c r="H28" s="4"/>
      <c r="I28" s="4">
        <v>1</v>
      </c>
      <c r="J28" s="5">
        <v>650</v>
      </c>
      <c r="K28" s="6">
        <f t="shared" si="0"/>
        <v>650</v>
      </c>
    </row>
    <row r="29" spans="1:11">
      <c r="A29" s="1" t="s">
        <v>15</v>
      </c>
      <c r="B29" s="156"/>
      <c r="C29" s="3" t="s">
        <v>222</v>
      </c>
      <c r="D29" s="4" t="s">
        <v>32</v>
      </c>
      <c r="E29" s="7" t="s">
        <v>16</v>
      </c>
      <c r="F29" s="7" t="s">
        <v>16</v>
      </c>
      <c r="G29" s="4">
        <v>1</v>
      </c>
      <c r="H29" s="4"/>
      <c r="I29" s="4">
        <v>1</v>
      </c>
      <c r="J29" s="5">
        <v>14000</v>
      </c>
      <c r="K29" s="6">
        <f t="shared" si="0"/>
        <v>14000</v>
      </c>
    </row>
    <row r="30" spans="1:11">
      <c r="A30" s="1" t="s">
        <v>15</v>
      </c>
      <c r="B30" s="156"/>
      <c r="C30" s="3" t="s">
        <v>333</v>
      </c>
      <c r="D30" s="4" t="s">
        <v>1029</v>
      </c>
      <c r="E30" s="7" t="s">
        <v>16</v>
      </c>
      <c r="F30" s="7" t="s">
        <v>16</v>
      </c>
      <c r="G30" s="4">
        <v>1</v>
      </c>
      <c r="H30" s="4"/>
      <c r="I30" s="4">
        <v>1</v>
      </c>
      <c r="J30" s="5">
        <v>6500</v>
      </c>
      <c r="K30" s="6">
        <f t="shared" si="0"/>
        <v>6500</v>
      </c>
    </row>
    <row r="31" spans="1:11">
      <c r="A31" s="1" t="s">
        <v>15</v>
      </c>
      <c r="B31" s="156"/>
      <c r="C31" s="3" t="s">
        <v>336</v>
      </c>
      <c r="D31" s="4" t="s">
        <v>32</v>
      </c>
      <c r="E31" s="7" t="s">
        <v>16</v>
      </c>
      <c r="F31" s="7" t="s">
        <v>16</v>
      </c>
      <c r="G31" s="4">
        <v>1</v>
      </c>
      <c r="H31" s="4"/>
      <c r="I31" s="4">
        <v>1</v>
      </c>
      <c r="J31" s="5">
        <v>6500</v>
      </c>
      <c r="K31" s="6">
        <f t="shared" si="0"/>
        <v>6500</v>
      </c>
    </row>
    <row r="32" spans="1:11">
      <c r="A32" s="1" t="s">
        <v>15</v>
      </c>
      <c r="B32" s="156"/>
      <c r="C32" s="3" t="s">
        <v>362</v>
      </c>
      <c r="D32" s="4" t="s">
        <v>1030</v>
      </c>
      <c r="E32" s="7" t="s">
        <v>16</v>
      </c>
      <c r="F32" s="7" t="s">
        <v>16</v>
      </c>
      <c r="G32" s="4">
        <v>1</v>
      </c>
      <c r="H32" s="4"/>
      <c r="I32" s="4">
        <v>1</v>
      </c>
      <c r="J32" s="5">
        <v>650</v>
      </c>
      <c r="K32" s="6">
        <f t="shared" si="0"/>
        <v>650</v>
      </c>
    </row>
    <row r="33" spans="1:11">
      <c r="A33" s="1" t="s">
        <v>15</v>
      </c>
      <c r="B33" s="156"/>
      <c r="C33" s="3" t="s">
        <v>333</v>
      </c>
      <c r="D33" s="4" t="s">
        <v>1031</v>
      </c>
      <c r="E33" s="7" t="s">
        <v>16</v>
      </c>
      <c r="F33" s="4">
        <v>276417</v>
      </c>
      <c r="G33" s="4">
        <v>1</v>
      </c>
      <c r="H33" s="4"/>
      <c r="I33" s="4">
        <v>1</v>
      </c>
      <c r="J33" s="5">
        <v>6500</v>
      </c>
      <c r="K33" s="6">
        <f t="shared" si="0"/>
        <v>6500</v>
      </c>
    </row>
    <row r="34" spans="1:11" ht="15.75" thickBot="1">
      <c r="A34" s="8" t="s">
        <v>15</v>
      </c>
      <c r="B34" s="183"/>
      <c r="C34" s="21" t="s">
        <v>17</v>
      </c>
      <c r="D34" s="10" t="s">
        <v>1032</v>
      </c>
      <c r="E34" s="22" t="s">
        <v>16</v>
      </c>
      <c r="F34" s="22" t="s">
        <v>16</v>
      </c>
      <c r="G34" s="10">
        <v>1</v>
      </c>
      <c r="H34" s="10"/>
      <c r="I34" s="10">
        <v>1</v>
      </c>
      <c r="J34" s="23">
        <v>6500</v>
      </c>
      <c r="K34" s="29">
        <f t="shared" si="0"/>
        <v>6500</v>
      </c>
    </row>
    <row r="36" spans="1:11" ht="16.5" thickBot="1">
      <c r="A36" s="11" t="s">
        <v>21</v>
      </c>
      <c r="B36" s="11"/>
      <c r="E36" s="12"/>
      <c r="F36" s="13"/>
      <c r="G36" s="34"/>
      <c r="H36" s="34"/>
      <c r="I36" s="34"/>
    </row>
    <row r="37" spans="1:11" ht="15.75" thickBot="1">
      <c r="A37" s="15"/>
      <c r="B37" s="15"/>
      <c r="E37" s="24"/>
      <c r="F37" s="27"/>
      <c r="G37" s="130" t="s">
        <v>22</v>
      </c>
      <c r="H37" s="131"/>
      <c r="I37" s="131"/>
      <c r="J37" s="132"/>
      <c r="K37" s="16">
        <f>SUM(I6:I34)</f>
        <v>29</v>
      </c>
    </row>
    <row r="38" spans="1:11">
      <c r="A38" s="38" t="s">
        <v>15</v>
      </c>
      <c r="B38" s="133" t="s">
        <v>23</v>
      </c>
      <c r="C38" s="134"/>
      <c r="E38" s="26"/>
      <c r="F38" s="27"/>
      <c r="G38" s="135" t="s">
        <v>24</v>
      </c>
      <c r="H38" s="136"/>
      <c r="I38" s="136"/>
      <c r="J38" s="137"/>
      <c r="K38" s="18">
        <f>SUM(K6:K34)</f>
        <v>1001700</v>
      </c>
    </row>
    <row r="39" spans="1:11" ht="15.75" thickBot="1">
      <c r="A39" s="19" t="s">
        <v>16</v>
      </c>
      <c r="B39" s="138" t="s">
        <v>25</v>
      </c>
      <c r="C39" s="139"/>
      <c r="E39" s="26"/>
      <c r="F39" s="27"/>
      <c r="G39" s="140" t="s">
        <v>26</v>
      </c>
      <c r="H39" s="141"/>
      <c r="I39" s="141"/>
      <c r="J39" s="141"/>
      <c r="K39" s="20">
        <f>K38*0.07</f>
        <v>70119</v>
      </c>
    </row>
  </sheetData>
  <mergeCells count="27">
    <mergeCell ref="G37:J37"/>
    <mergeCell ref="B38:C38"/>
    <mergeCell ref="G38:J38"/>
    <mergeCell ref="B39:C39"/>
    <mergeCell ref="G39:J39"/>
    <mergeCell ref="B6:B8"/>
    <mergeCell ref="B9:B13"/>
    <mergeCell ref="B14:B18"/>
    <mergeCell ref="B19:B24"/>
    <mergeCell ref="B25:B34"/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K26"/>
  <sheetViews>
    <sheetView workbookViewId="0">
      <selection activeCell="N2" sqref="N2"/>
    </sheetView>
  </sheetViews>
  <sheetFormatPr defaultRowHeight="15"/>
  <cols>
    <col min="1" max="1" width="5" customWidth="1"/>
    <col min="2" max="2" width="9" customWidth="1"/>
    <col min="3" max="3" width="15.28515625" customWidth="1"/>
    <col min="4" max="4" width="10.5703125" bestFit="1" customWidth="1"/>
    <col min="5" max="5" width="8.28515625" bestFit="1" customWidth="1"/>
    <col min="6" max="6" width="8.28515625" customWidth="1"/>
    <col min="7" max="7" width="4.7109375" customWidth="1"/>
    <col min="8" max="8" width="4" customWidth="1"/>
    <col min="9" max="9" width="4.140625" customWidth="1"/>
    <col min="10" max="10" width="9.7109375" customWidth="1"/>
    <col min="11" max="11" width="8.42578125" customWidth="1"/>
  </cols>
  <sheetData>
    <row r="1" spans="1:11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>
      <c r="A2" s="150" t="s">
        <v>0</v>
      </c>
      <c r="B2" s="151"/>
      <c r="C2" s="151"/>
      <c r="D2" s="152"/>
      <c r="E2" s="152"/>
      <c r="F2" s="152"/>
      <c r="G2" s="152"/>
      <c r="H2" s="153" t="s">
        <v>1</v>
      </c>
      <c r="I2" s="153"/>
      <c r="J2" s="154">
        <v>42196</v>
      </c>
      <c r="K2" s="155"/>
    </row>
    <row r="3" spans="1:11">
      <c r="A3" s="142" t="s">
        <v>2</v>
      </c>
      <c r="B3" s="143"/>
      <c r="C3" s="143"/>
      <c r="D3" s="143"/>
      <c r="E3" s="143"/>
      <c r="F3" s="175" t="s">
        <v>1036</v>
      </c>
      <c r="G3" s="175"/>
      <c r="H3" s="175"/>
      <c r="I3" s="175"/>
      <c r="J3" s="175"/>
      <c r="K3" s="185"/>
    </row>
    <row r="4" spans="1:11" ht="22.5" customHeight="1">
      <c r="A4" s="160" t="s">
        <v>3</v>
      </c>
      <c r="B4" s="156" t="s">
        <v>4</v>
      </c>
      <c r="C4" s="161" t="s">
        <v>5</v>
      </c>
      <c r="D4" s="161" t="s">
        <v>6</v>
      </c>
      <c r="E4" s="162" t="s">
        <v>7</v>
      </c>
      <c r="F4" s="163" t="s">
        <v>8</v>
      </c>
      <c r="G4" s="156" t="s">
        <v>9</v>
      </c>
      <c r="H4" s="156"/>
      <c r="I4" s="157" t="s">
        <v>10</v>
      </c>
      <c r="J4" s="158" t="s">
        <v>11</v>
      </c>
      <c r="K4" s="159" t="s">
        <v>12</v>
      </c>
    </row>
    <row r="5" spans="1:11">
      <c r="A5" s="160"/>
      <c r="B5" s="156"/>
      <c r="C5" s="161"/>
      <c r="D5" s="161"/>
      <c r="E5" s="162"/>
      <c r="F5" s="163"/>
      <c r="G5" s="33" t="s">
        <v>13</v>
      </c>
      <c r="H5" s="33" t="s">
        <v>14</v>
      </c>
      <c r="I5" s="157"/>
      <c r="J5" s="158"/>
      <c r="K5" s="159"/>
    </row>
    <row r="6" spans="1:11">
      <c r="A6" s="1" t="s">
        <v>15</v>
      </c>
      <c r="B6" s="161" t="s">
        <v>1037</v>
      </c>
      <c r="C6" s="3" t="s">
        <v>1038</v>
      </c>
      <c r="D6" s="4" t="s">
        <v>997</v>
      </c>
      <c r="E6" s="7" t="s">
        <v>16</v>
      </c>
      <c r="F6" s="7" t="s">
        <v>16</v>
      </c>
      <c r="G6" s="4">
        <v>1</v>
      </c>
      <c r="H6" s="4"/>
      <c r="I6" s="4">
        <v>1</v>
      </c>
      <c r="J6" s="5">
        <v>1200</v>
      </c>
      <c r="K6" s="6">
        <f>J6*I6</f>
        <v>1200</v>
      </c>
    </row>
    <row r="7" spans="1:11">
      <c r="A7" s="1" t="s">
        <v>15</v>
      </c>
      <c r="B7" s="161"/>
      <c r="C7" s="3" t="s">
        <v>1039</v>
      </c>
      <c r="D7" s="4" t="s">
        <v>540</v>
      </c>
      <c r="E7" s="7" t="s">
        <v>16</v>
      </c>
      <c r="F7" s="4" t="s">
        <v>1053</v>
      </c>
      <c r="G7" s="4">
        <v>1</v>
      </c>
      <c r="H7" s="4"/>
      <c r="I7" s="4">
        <v>1</v>
      </c>
      <c r="J7" s="5">
        <v>15000</v>
      </c>
      <c r="K7" s="6">
        <f t="shared" ref="K7:K21" si="0">J7*I7</f>
        <v>15000</v>
      </c>
    </row>
    <row r="8" spans="1:11">
      <c r="A8" s="1" t="s">
        <v>15</v>
      </c>
      <c r="B8" s="161" t="s">
        <v>1041</v>
      </c>
      <c r="C8" s="3" t="s">
        <v>1040</v>
      </c>
      <c r="D8" s="4" t="s">
        <v>1048</v>
      </c>
      <c r="E8" s="7" t="s">
        <v>16</v>
      </c>
      <c r="F8" s="7" t="s">
        <v>16</v>
      </c>
      <c r="G8" s="4"/>
      <c r="H8" s="4">
        <v>1</v>
      </c>
      <c r="I8" s="4">
        <v>1</v>
      </c>
      <c r="J8" s="5">
        <v>650</v>
      </c>
      <c r="K8" s="6">
        <f t="shared" si="0"/>
        <v>650</v>
      </c>
    </row>
    <row r="9" spans="1:11">
      <c r="A9" s="1" t="s">
        <v>15</v>
      </c>
      <c r="B9" s="161"/>
      <c r="C9" s="3" t="s">
        <v>1040</v>
      </c>
      <c r="D9" s="4" t="s">
        <v>1048</v>
      </c>
      <c r="E9" s="7" t="s">
        <v>16</v>
      </c>
      <c r="F9" s="7" t="s">
        <v>16</v>
      </c>
      <c r="G9" s="4"/>
      <c r="H9" s="4">
        <v>1</v>
      </c>
      <c r="I9" s="4">
        <v>1</v>
      </c>
      <c r="J9" s="5">
        <v>650</v>
      </c>
      <c r="K9" s="6">
        <f t="shared" si="0"/>
        <v>650</v>
      </c>
    </row>
    <row r="10" spans="1:11">
      <c r="A10" s="1" t="s">
        <v>15</v>
      </c>
      <c r="B10" s="161"/>
      <c r="C10" s="3" t="s">
        <v>1040</v>
      </c>
      <c r="D10" s="4" t="s">
        <v>1048</v>
      </c>
      <c r="E10" s="7" t="s">
        <v>16</v>
      </c>
      <c r="F10" s="7" t="s">
        <v>16</v>
      </c>
      <c r="G10" s="4"/>
      <c r="H10" s="4">
        <v>1</v>
      </c>
      <c r="I10" s="4">
        <v>1</v>
      </c>
      <c r="J10" s="5">
        <v>650</v>
      </c>
      <c r="K10" s="6">
        <f t="shared" si="0"/>
        <v>650</v>
      </c>
    </row>
    <row r="11" spans="1:11">
      <c r="A11" s="1" t="s">
        <v>15</v>
      </c>
      <c r="B11" s="161"/>
      <c r="C11" s="3" t="s">
        <v>1040</v>
      </c>
      <c r="D11" s="4" t="s">
        <v>1048</v>
      </c>
      <c r="E11" s="7" t="s">
        <v>16</v>
      </c>
      <c r="F11" s="7" t="s">
        <v>16</v>
      </c>
      <c r="G11" s="4"/>
      <c r="H11" s="4">
        <v>1</v>
      </c>
      <c r="I11" s="4">
        <v>1</v>
      </c>
      <c r="J11" s="5">
        <v>650</v>
      </c>
      <c r="K11" s="6">
        <f t="shared" si="0"/>
        <v>650</v>
      </c>
    </row>
    <row r="12" spans="1:11">
      <c r="A12" s="1" t="s">
        <v>15</v>
      </c>
      <c r="B12" s="161"/>
      <c r="C12" s="3" t="s">
        <v>1040</v>
      </c>
      <c r="D12" s="4" t="s">
        <v>1048</v>
      </c>
      <c r="E12" s="7" t="s">
        <v>16</v>
      </c>
      <c r="F12" s="7" t="s">
        <v>16</v>
      </c>
      <c r="G12" s="4"/>
      <c r="H12" s="4">
        <v>1</v>
      </c>
      <c r="I12" s="4">
        <v>1</v>
      </c>
      <c r="J12" s="5">
        <v>650</v>
      </c>
      <c r="K12" s="6">
        <f t="shared" si="0"/>
        <v>650</v>
      </c>
    </row>
    <row r="13" spans="1:11">
      <c r="A13" s="1" t="s">
        <v>15</v>
      </c>
      <c r="B13" s="161"/>
      <c r="C13" s="3" t="s">
        <v>1042</v>
      </c>
      <c r="D13" s="4" t="s">
        <v>1052</v>
      </c>
      <c r="E13" s="7" t="s">
        <v>16</v>
      </c>
      <c r="F13" s="7" t="s">
        <v>16</v>
      </c>
      <c r="G13" s="4"/>
      <c r="H13" s="4">
        <v>1</v>
      </c>
      <c r="I13" s="4">
        <v>1</v>
      </c>
      <c r="J13" s="5">
        <v>2500</v>
      </c>
      <c r="K13" s="6">
        <f t="shared" si="0"/>
        <v>2500</v>
      </c>
    </row>
    <row r="14" spans="1:11">
      <c r="A14" s="1" t="s">
        <v>15</v>
      </c>
      <c r="B14" s="161"/>
      <c r="C14" s="3" t="s">
        <v>1042</v>
      </c>
      <c r="D14" s="4" t="s">
        <v>1052</v>
      </c>
      <c r="E14" s="7" t="s">
        <v>16</v>
      </c>
      <c r="F14" s="7" t="s">
        <v>16</v>
      </c>
      <c r="G14" s="4">
        <v>1</v>
      </c>
      <c r="H14" s="4"/>
      <c r="I14" s="4">
        <v>1</v>
      </c>
      <c r="J14" s="5">
        <v>2500</v>
      </c>
      <c r="K14" s="6">
        <f t="shared" si="0"/>
        <v>2500</v>
      </c>
    </row>
    <row r="15" spans="1:11">
      <c r="A15" s="1" t="s">
        <v>15</v>
      </c>
      <c r="B15" s="161"/>
      <c r="C15" s="3" t="s">
        <v>1043</v>
      </c>
      <c r="D15" s="4" t="s">
        <v>1048</v>
      </c>
      <c r="E15" s="7" t="s">
        <v>16</v>
      </c>
      <c r="F15" s="7" t="s">
        <v>16</v>
      </c>
      <c r="G15" s="4">
        <v>1</v>
      </c>
      <c r="H15" s="4"/>
      <c r="I15" s="4">
        <v>1</v>
      </c>
      <c r="J15" s="5">
        <v>65000</v>
      </c>
      <c r="K15" s="6">
        <f t="shared" si="0"/>
        <v>65000</v>
      </c>
    </row>
    <row r="16" spans="1:11">
      <c r="A16" s="1" t="s">
        <v>15</v>
      </c>
      <c r="B16" s="161" t="s">
        <v>467</v>
      </c>
      <c r="C16" s="3" t="s">
        <v>1044</v>
      </c>
      <c r="D16" s="4" t="s">
        <v>1051</v>
      </c>
      <c r="E16" s="4" t="s">
        <v>1054</v>
      </c>
      <c r="F16" s="4">
        <v>45055</v>
      </c>
      <c r="G16" s="4">
        <v>1</v>
      </c>
      <c r="H16" s="4"/>
      <c r="I16" s="4">
        <v>1</v>
      </c>
      <c r="J16" s="5">
        <v>6500</v>
      </c>
      <c r="K16" s="6">
        <f t="shared" si="0"/>
        <v>6500</v>
      </c>
    </row>
    <row r="17" spans="1:11">
      <c r="A17" s="1" t="s">
        <v>15</v>
      </c>
      <c r="B17" s="161"/>
      <c r="C17" s="3" t="s">
        <v>1045</v>
      </c>
      <c r="D17" s="4" t="s">
        <v>1048</v>
      </c>
      <c r="E17" s="7" t="s">
        <v>16</v>
      </c>
      <c r="F17" s="7" t="s">
        <v>16</v>
      </c>
      <c r="G17" s="4">
        <v>1</v>
      </c>
      <c r="H17" s="4"/>
      <c r="I17" s="4">
        <v>1</v>
      </c>
      <c r="J17" s="5">
        <v>2500</v>
      </c>
      <c r="K17" s="6">
        <f t="shared" si="0"/>
        <v>2500</v>
      </c>
    </row>
    <row r="18" spans="1:11">
      <c r="A18" s="1" t="s">
        <v>15</v>
      </c>
      <c r="B18" s="161"/>
      <c r="C18" s="3" t="s">
        <v>1046</v>
      </c>
      <c r="D18" s="4" t="s">
        <v>1048</v>
      </c>
      <c r="E18" s="7" t="s">
        <v>16</v>
      </c>
      <c r="F18" s="7" t="s">
        <v>16</v>
      </c>
      <c r="G18" s="4">
        <v>1</v>
      </c>
      <c r="H18" s="4"/>
      <c r="I18" s="4">
        <v>1</v>
      </c>
      <c r="J18" s="5">
        <v>45000</v>
      </c>
      <c r="K18" s="6">
        <f t="shared" si="0"/>
        <v>45000</v>
      </c>
    </row>
    <row r="19" spans="1:11">
      <c r="A19" s="1" t="s">
        <v>15</v>
      </c>
      <c r="B19" s="161"/>
      <c r="C19" s="3" t="s">
        <v>1040</v>
      </c>
      <c r="D19" s="4" t="s">
        <v>1050</v>
      </c>
      <c r="E19" s="7" t="s">
        <v>16</v>
      </c>
      <c r="F19" s="7" t="s">
        <v>16</v>
      </c>
      <c r="G19" s="4">
        <v>1</v>
      </c>
      <c r="H19" s="4"/>
      <c r="I19" s="4">
        <v>1</v>
      </c>
      <c r="J19" s="5">
        <v>650</v>
      </c>
      <c r="K19" s="6">
        <f t="shared" si="0"/>
        <v>650</v>
      </c>
    </row>
    <row r="20" spans="1:11">
      <c r="A20" s="1" t="s">
        <v>15</v>
      </c>
      <c r="B20" s="161"/>
      <c r="C20" s="3" t="s">
        <v>1047</v>
      </c>
      <c r="D20" s="4" t="s">
        <v>1049</v>
      </c>
      <c r="E20" s="4" t="s">
        <v>1055</v>
      </c>
      <c r="F20" s="4" t="s">
        <v>1056</v>
      </c>
      <c r="G20" s="4">
        <v>1</v>
      </c>
      <c r="H20" s="4"/>
      <c r="I20" s="4">
        <v>1</v>
      </c>
      <c r="J20" s="5">
        <v>1200</v>
      </c>
      <c r="K20" s="6">
        <f t="shared" si="0"/>
        <v>1200</v>
      </c>
    </row>
    <row r="21" spans="1:11" ht="15.75" thickBot="1">
      <c r="A21" s="8" t="s">
        <v>15</v>
      </c>
      <c r="B21" s="210"/>
      <c r="C21" s="21" t="s">
        <v>474</v>
      </c>
      <c r="D21" s="10" t="s">
        <v>1048</v>
      </c>
      <c r="E21" s="22" t="s">
        <v>16</v>
      </c>
      <c r="F21" s="22" t="s">
        <v>16</v>
      </c>
      <c r="G21" s="10"/>
      <c r="H21" s="10">
        <v>1</v>
      </c>
      <c r="I21" s="10">
        <v>1</v>
      </c>
      <c r="J21" s="23">
        <v>6500</v>
      </c>
      <c r="K21" s="29">
        <f t="shared" si="0"/>
        <v>6500</v>
      </c>
    </row>
    <row r="23" spans="1:11" ht="16.5" thickBot="1">
      <c r="A23" s="11" t="s">
        <v>21</v>
      </c>
      <c r="B23" s="11"/>
      <c r="E23" s="12"/>
      <c r="F23" s="13"/>
      <c r="G23" s="34"/>
      <c r="H23" s="34"/>
      <c r="I23" s="34"/>
    </row>
    <row r="24" spans="1:11" ht="15.75" thickBot="1">
      <c r="A24" s="15"/>
      <c r="B24" s="15"/>
      <c r="E24" s="24"/>
      <c r="F24" s="27"/>
      <c r="G24" s="130" t="s">
        <v>22</v>
      </c>
      <c r="H24" s="131"/>
      <c r="I24" s="131"/>
      <c r="J24" s="132"/>
      <c r="K24" s="16">
        <f>SUM(I2:I21)</f>
        <v>16</v>
      </c>
    </row>
    <row r="25" spans="1:11">
      <c r="A25" s="38" t="s">
        <v>15</v>
      </c>
      <c r="B25" s="133" t="s">
        <v>23</v>
      </c>
      <c r="C25" s="134"/>
      <c r="E25" s="26"/>
      <c r="F25" s="27"/>
      <c r="G25" s="135" t="s">
        <v>24</v>
      </c>
      <c r="H25" s="136"/>
      <c r="I25" s="136"/>
      <c r="J25" s="137"/>
      <c r="K25" s="18">
        <f>SUM(K2:K21)</f>
        <v>151800</v>
      </c>
    </row>
    <row r="26" spans="1:11" ht="15.75" thickBot="1">
      <c r="A26" s="19" t="s">
        <v>16</v>
      </c>
      <c r="B26" s="138" t="s">
        <v>25</v>
      </c>
      <c r="C26" s="139"/>
      <c r="E26" s="26"/>
      <c r="F26" s="27"/>
      <c r="G26" s="140" t="s">
        <v>26</v>
      </c>
      <c r="H26" s="141"/>
      <c r="I26" s="141"/>
      <c r="J26" s="141"/>
      <c r="K26" s="20">
        <f>K25*0.07</f>
        <v>10626.000000000002</v>
      </c>
    </row>
  </sheetData>
  <mergeCells count="25">
    <mergeCell ref="K4:K5"/>
    <mergeCell ref="A4:A5"/>
    <mergeCell ref="B4:B5"/>
    <mergeCell ref="C4:C5"/>
    <mergeCell ref="B6:B7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  <mergeCell ref="B26:C26"/>
    <mergeCell ref="G26:J26"/>
    <mergeCell ref="G4:H4"/>
    <mergeCell ref="I4:I5"/>
    <mergeCell ref="J4:J5"/>
    <mergeCell ref="B8:B15"/>
    <mergeCell ref="B16:B21"/>
    <mergeCell ref="G24:J24"/>
    <mergeCell ref="B25:C25"/>
    <mergeCell ref="G25:J25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activeCell="N1" sqref="N1"/>
    </sheetView>
  </sheetViews>
  <sheetFormatPr defaultRowHeight="15"/>
  <cols>
    <col min="1" max="1" width="5.28515625" customWidth="1"/>
    <col min="2" max="2" width="10.28515625" customWidth="1"/>
    <col min="3" max="3" width="19.28515625" customWidth="1"/>
    <col min="4" max="4" width="10.5703125" bestFit="1" customWidth="1"/>
    <col min="5" max="5" width="8.28515625" bestFit="1" customWidth="1"/>
    <col min="6" max="6" width="8.7109375" bestFit="1" customWidth="1"/>
    <col min="7" max="7" width="4.28515625" customWidth="1"/>
    <col min="8" max="8" width="4.140625" customWidth="1"/>
    <col min="9" max="9" width="4.5703125" customWidth="1"/>
    <col min="10" max="10" width="8" customWidth="1"/>
    <col min="11" max="11" width="8.28515625" customWidth="1"/>
  </cols>
  <sheetData>
    <row r="1" spans="1:11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>
      <c r="A2" s="150" t="s">
        <v>0</v>
      </c>
      <c r="B2" s="151"/>
      <c r="C2" s="151"/>
      <c r="D2" s="152"/>
      <c r="E2" s="152"/>
      <c r="F2" s="152"/>
      <c r="G2" s="152"/>
      <c r="H2" s="153" t="s">
        <v>1</v>
      </c>
      <c r="I2" s="153"/>
      <c r="J2" s="215" t="s">
        <v>1058</v>
      </c>
      <c r="K2" s="155"/>
    </row>
    <row r="3" spans="1:11">
      <c r="A3" s="142" t="s">
        <v>2</v>
      </c>
      <c r="B3" s="143"/>
      <c r="C3" s="143"/>
      <c r="D3" s="143"/>
      <c r="E3" s="143"/>
      <c r="F3" s="175" t="s">
        <v>1057</v>
      </c>
      <c r="G3" s="175"/>
      <c r="H3" s="175"/>
      <c r="I3" s="175"/>
      <c r="J3" s="175"/>
      <c r="K3" s="185"/>
    </row>
    <row r="4" spans="1:11" ht="22.5" customHeight="1">
      <c r="A4" s="160" t="s">
        <v>3</v>
      </c>
      <c r="B4" s="156" t="s">
        <v>4</v>
      </c>
      <c r="C4" s="161" t="s">
        <v>5</v>
      </c>
      <c r="D4" s="161" t="s">
        <v>6</v>
      </c>
      <c r="E4" s="162" t="s">
        <v>7</v>
      </c>
      <c r="F4" s="163" t="s">
        <v>8</v>
      </c>
      <c r="G4" s="156" t="s">
        <v>9</v>
      </c>
      <c r="H4" s="156"/>
      <c r="I4" s="157" t="s">
        <v>10</v>
      </c>
      <c r="J4" s="158" t="s">
        <v>11</v>
      </c>
      <c r="K4" s="159" t="s">
        <v>12</v>
      </c>
    </row>
    <row r="5" spans="1:11">
      <c r="A5" s="160"/>
      <c r="B5" s="156"/>
      <c r="C5" s="161"/>
      <c r="D5" s="161"/>
      <c r="E5" s="162"/>
      <c r="F5" s="163"/>
      <c r="G5" s="33" t="s">
        <v>13</v>
      </c>
      <c r="H5" s="33" t="s">
        <v>14</v>
      </c>
      <c r="I5" s="157"/>
      <c r="J5" s="158"/>
      <c r="K5" s="159"/>
    </row>
    <row r="6" spans="1:11">
      <c r="A6" s="1" t="s">
        <v>15</v>
      </c>
      <c r="B6" s="161" t="s">
        <v>1037</v>
      </c>
      <c r="C6" s="3" t="s">
        <v>1059</v>
      </c>
      <c r="D6" s="4" t="s">
        <v>1069</v>
      </c>
      <c r="E6" s="7" t="s">
        <v>16</v>
      </c>
      <c r="F6" s="4">
        <v>500058299</v>
      </c>
      <c r="G6" s="4">
        <v>1</v>
      </c>
      <c r="H6" s="4"/>
      <c r="I6" s="4">
        <v>1</v>
      </c>
      <c r="J6" s="5">
        <v>650</v>
      </c>
      <c r="K6" s="6">
        <f>J6*I6</f>
        <v>650</v>
      </c>
    </row>
    <row r="7" spans="1:11">
      <c r="A7" s="1" t="s">
        <v>15</v>
      </c>
      <c r="B7" s="161"/>
      <c r="C7" s="3" t="s">
        <v>1060</v>
      </c>
      <c r="D7" s="4" t="s">
        <v>1067</v>
      </c>
      <c r="E7" s="7" t="s">
        <v>16</v>
      </c>
      <c r="F7" s="7" t="s">
        <v>16</v>
      </c>
      <c r="G7" s="4">
        <v>1</v>
      </c>
      <c r="H7" s="4"/>
      <c r="I7" s="4">
        <v>1</v>
      </c>
      <c r="J7" s="5">
        <v>65000</v>
      </c>
      <c r="K7" s="6">
        <f t="shared" ref="K7:K23" si="0">J7*I7</f>
        <v>65000</v>
      </c>
    </row>
    <row r="8" spans="1:11">
      <c r="A8" s="1" t="s">
        <v>15</v>
      </c>
      <c r="B8" s="161"/>
      <c r="C8" s="3" t="s">
        <v>1061</v>
      </c>
      <c r="D8" s="4" t="s">
        <v>1067</v>
      </c>
      <c r="E8" s="7" t="s">
        <v>16</v>
      </c>
      <c r="F8" s="7" t="s">
        <v>16</v>
      </c>
      <c r="G8" s="4">
        <v>1</v>
      </c>
      <c r="H8" s="4"/>
      <c r="I8" s="4">
        <v>1</v>
      </c>
      <c r="J8" s="5">
        <v>6500</v>
      </c>
      <c r="K8" s="6">
        <f t="shared" si="0"/>
        <v>6500</v>
      </c>
    </row>
    <row r="9" spans="1:11">
      <c r="A9" s="1" t="s">
        <v>15</v>
      </c>
      <c r="B9" s="161"/>
      <c r="C9" s="3" t="s">
        <v>1062</v>
      </c>
      <c r="D9" s="4" t="s">
        <v>1070</v>
      </c>
      <c r="E9" s="7" t="s">
        <v>16</v>
      </c>
      <c r="F9" s="7" t="s">
        <v>16</v>
      </c>
      <c r="G9" s="4">
        <v>1</v>
      </c>
      <c r="H9" s="4"/>
      <c r="I9" s="4">
        <v>1</v>
      </c>
      <c r="J9" s="5">
        <v>1200</v>
      </c>
      <c r="K9" s="6">
        <f t="shared" si="0"/>
        <v>1200</v>
      </c>
    </row>
    <row r="10" spans="1:11">
      <c r="A10" s="1" t="s">
        <v>15</v>
      </c>
      <c r="B10" s="161"/>
      <c r="C10" s="3" t="s">
        <v>1062</v>
      </c>
      <c r="D10" s="4" t="s">
        <v>1070</v>
      </c>
      <c r="E10" s="7" t="s">
        <v>16</v>
      </c>
      <c r="F10" s="7" t="s">
        <v>16</v>
      </c>
      <c r="G10" s="4">
        <v>1</v>
      </c>
      <c r="H10" s="4"/>
      <c r="I10" s="4">
        <v>1</v>
      </c>
      <c r="J10" s="5">
        <v>1200</v>
      </c>
      <c r="K10" s="6">
        <f t="shared" si="0"/>
        <v>1200</v>
      </c>
    </row>
    <row r="11" spans="1:11">
      <c r="A11" s="1" t="s">
        <v>15</v>
      </c>
      <c r="B11" s="161"/>
      <c r="C11" s="3" t="s">
        <v>1059</v>
      </c>
      <c r="D11" s="4" t="s">
        <v>1071</v>
      </c>
      <c r="E11" s="7" t="s">
        <v>16</v>
      </c>
      <c r="F11" s="4">
        <v>287018</v>
      </c>
      <c r="G11" s="4">
        <v>1</v>
      </c>
      <c r="H11" s="4"/>
      <c r="I11" s="4">
        <v>1</v>
      </c>
      <c r="J11" s="5">
        <v>1100</v>
      </c>
      <c r="K11" s="6">
        <f t="shared" si="0"/>
        <v>1100</v>
      </c>
    </row>
    <row r="12" spans="1:11">
      <c r="A12" s="1" t="s">
        <v>15</v>
      </c>
      <c r="B12" s="161"/>
      <c r="C12" s="3" t="s">
        <v>1063</v>
      </c>
      <c r="D12" s="4" t="s">
        <v>1072</v>
      </c>
      <c r="E12" s="7" t="s">
        <v>16</v>
      </c>
      <c r="F12" s="7" t="s">
        <v>16</v>
      </c>
      <c r="G12" s="4">
        <v>1</v>
      </c>
      <c r="H12" s="4"/>
      <c r="I12" s="4">
        <v>1</v>
      </c>
      <c r="J12" s="5">
        <v>2500</v>
      </c>
      <c r="K12" s="6">
        <f t="shared" si="0"/>
        <v>2500</v>
      </c>
    </row>
    <row r="13" spans="1:11">
      <c r="A13" s="1" t="s">
        <v>15</v>
      </c>
      <c r="B13" s="161"/>
      <c r="C13" s="3" t="s">
        <v>1063</v>
      </c>
      <c r="D13" s="4" t="s">
        <v>1067</v>
      </c>
      <c r="E13" s="7" t="s">
        <v>16</v>
      </c>
      <c r="F13" s="7" t="s">
        <v>16</v>
      </c>
      <c r="G13" s="4">
        <v>1</v>
      </c>
      <c r="H13" s="4"/>
      <c r="I13" s="4">
        <v>1</v>
      </c>
      <c r="J13" s="5">
        <v>2500</v>
      </c>
      <c r="K13" s="6">
        <f t="shared" si="0"/>
        <v>2500</v>
      </c>
    </row>
    <row r="14" spans="1:11">
      <c r="A14" s="1" t="s">
        <v>15</v>
      </c>
      <c r="B14" s="161"/>
      <c r="C14" s="3" t="s">
        <v>1064</v>
      </c>
      <c r="D14" s="4" t="s">
        <v>1073</v>
      </c>
      <c r="E14" s="7" t="s">
        <v>16</v>
      </c>
      <c r="F14" s="7" t="s">
        <v>16</v>
      </c>
      <c r="G14" s="4">
        <v>1</v>
      </c>
      <c r="H14" s="4"/>
      <c r="I14" s="4">
        <v>1</v>
      </c>
      <c r="J14" s="5">
        <v>2500</v>
      </c>
      <c r="K14" s="6">
        <f t="shared" si="0"/>
        <v>2500</v>
      </c>
    </row>
    <row r="15" spans="1:11">
      <c r="A15" s="1" t="s">
        <v>15</v>
      </c>
      <c r="B15" s="161"/>
      <c r="C15" s="3" t="s">
        <v>1065</v>
      </c>
      <c r="D15" s="4" t="s">
        <v>1074</v>
      </c>
      <c r="E15" s="7" t="s">
        <v>16</v>
      </c>
      <c r="F15" s="4">
        <v>31600751</v>
      </c>
      <c r="G15" s="4">
        <v>1</v>
      </c>
      <c r="H15" s="4"/>
      <c r="I15" s="4">
        <v>1</v>
      </c>
      <c r="J15" s="5">
        <v>250000</v>
      </c>
      <c r="K15" s="6">
        <f t="shared" si="0"/>
        <v>250000</v>
      </c>
    </row>
    <row r="16" spans="1:11">
      <c r="A16" s="1" t="s">
        <v>15</v>
      </c>
      <c r="B16" s="161"/>
      <c r="C16" s="3" t="s">
        <v>440</v>
      </c>
      <c r="D16" s="4" t="s">
        <v>1074</v>
      </c>
      <c r="E16" s="7" t="s">
        <v>16</v>
      </c>
      <c r="F16" s="4">
        <v>43216974</v>
      </c>
      <c r="G16" s="4">
        <v>1</v>
      </c>
      <c r="H16" s="4"/>
      <c r="I16" s="4">
        <v>1</v>
      </c>
      <c r="J16" s="5">
        <v>250000</v>
      </c>
      <c r="K16" s="6">
        <f t="shared" si="0"/>
        <v>250000</v>
      </c>
    </row>
    <row r="17" spans="1:11">
      <c r="A17" s="1" t="s">
        <v>15</v>
      </c>
      <c r="B17" s="161"/>
      <c r="C17" s="3" t="s">
        <v>1062</v>
      </c>
      <c r="D17" s="4" t="s">
        <v>1068</v>
      </c>
      <c r="E17" s="7" t="s">
        <v>16</v>
      </c>
      <c r="F17" s="7" t="s">
        <v>16</v>
      </c>
      <c r="G17" s="4">
        <v>1</v>
      </c>
      <c r="H17" s="4"/>
      <c r="I17" s="4">
        <v>1</v>
      </c>
      <c r="J17" s="5">
        <v>1200</v>
      </c>
      <c r="K17" s="6">
        <f t="shared" si="0"/>
        <v>1200</v>
      </c>
    </row>
    <row r="18" spans="1:11">
      <c r="A18" s="1" t="s">
        <v>15</v>
      </c>
      <c r="B18" s="161"/>
      <c r="C18" s="3" t="s">
        <v>1066</v>
      </c>
      <c r="D18" s="4" t="s">
        <v>1067</v>
      </c>
      <c r="E18" s="7" t="s">
        <v>16</v>
      </c>
      <c r="F18" s="7" t="s">
        <v>16</v>
      </c>
      <c r="G18" s="4">
        <v>1</v>
      </c>
      <c r="H18" s="4"/>
      <c r="I18" s="4">
        <v>1</v>
      </c>
      <c r="J18" s="5">
        <v>6500</v>
      </c>
      <c r="K18" s="6">
        <f t="shared" si="0"/>
        <v>6500</v>
      </c>
    </row>
    <row r="19" spans="1:11">
      <c r="A19" s="1" t="s">
        <v>15</v>
      </c>
      <c r="B19" s="161"/>
      <c r="C19" s="3" t="s">
        <v>1061</v>
      </c>
      <c r="D19" s="4" t="s">
        <v>530</v>
      </c>
      <c r="E19" s="7" t="s">
        <v>16</v>
      </c>
      <c r="F19" s="7" t="s">
        <v>16</v>
      </c>
      <c r="G19" s="4">
        <v>1</v>
      </c>
      <c r="H19" s="4"/>
      <c r="I19" s="4">
        <v>1</v>
      </c>
      <c r="J19" s="5">
        <v>6500</v>
      </c>
      <c r="K19" s="6">
        <f t="shared" si="0"/>
        <v>6500</v>
      </c>
    </row>
    <row r="20" spans="1:11">
      <c r="A20" s="1" t="s">
        <v>15</v>
      </c>
      <c r="B20" s="161"/>
      <c r="C20" s="3" t="s">
        <v>1062</v>
      </c>
      <c r="D20" s="4" t="s">
        <v>1067</v>
      </c>
      <c r="E20" s="7" t="s">
        <v>16</v>
      </c>
      <c r="F20" s="7" t="s">
        <v>16</v>
      </c>
      <c r="G20" s="4">
        <v>1</v>
      </c>
      <c r="H20" s="4"/>
      <c r="I20" s="4">
        <v>1</v>
      </c>
      <c r="J20" s="5">
        <v>1200</v>
      </c>
      <c r="K20" s="6">
        <f t="shared" si="0"/>
        <v>1200</v>
      </c>
    </row>
    <row r="21" spans="1:11">
      <c r="A21" s="1" t="s">
        <v>15</v>
      </c>
      <c r="B21" s="161"/>
      <c r="C21" s="3" t="s">
        <v>1075</v>
      </c>
      <c r="D21" s="4" t="s">
        <v>1077</v>
      </c>
      <c r="E21" s="7" t="s">
        <v>16</v>
      </c>
      <c r="F21" s="7" t="s">
        <v>16</v>
      </c>
      <c r="G21" s="4">
        <v>1</v>
      </c>
      <c r="H21" s="4"/>
      <c r="I21" s="4">
        <v>1</v>
      </c>
      <c r="J21" s="5">
        <v>4500</v>
      </c>
      <c r="K21" s="6">
        <f t="shared" si="0"/>
        <v>4500</v>
      </c>
    </row>
    <row r="22" spans="1:11">
      <c r="A22" s="1" t="s">
        <v>15</v>
      </c>
      <c r="B22" s="161"/>
      <c r="C22" s="3" t="s">
        <v>1076</v>
      </c>
      <c r="D22" s="4" t="s">
        <v>52</v>
      </c>
      <c r="E22" s="7" t="s">
        <v>16</v>
      </c>
      <c r="F22" s="7" t="s">
        <v>16</v>
      </c>
      <c r="G22" s="4">
        <v>1</v>
      </c>
      <c r="H22" s="4"/>
      <c r="I22" s="4">
        <v>1</v>
      </c>
      <c r="J22" s="5">
        <v>15000</v>
      </c>
      <c r="K22" s="6">
        <f t="shared" si="0"/>
        <v>15000</v>
      </c>
    </row>
    <row r="23" spans="1:11" ht="15.75" thickBot="1">
      <c r="A23" s="8" t="s">
        <v>15</v>
      </c>
      <c r="B23" s="51" t="s">
        <v>231</v>
      </c>
      <c r="C23" s="21" t="s">
        <v>1078</v>
      </c>
      <c r="D23" s="10" t="s">
        <v>1067</v>
      </c>
      <c r="E23" s="22" t="s">
        <v>16</v>
      </c>
      <c r="F23" s="22" t="s">
        <v>16</v>
      </c>
      <c r="G23" s="10">
        <v>1</v>
      </c>
      <c r="H23" s="10"/>
      <c r="I23" s="10">
        <v>1</v>
      </c>
      <c r="J23" s="23">
        <v>150000</v>
      </c>
      <c r="K23" s="29">
        <f t="shared" si="0"/>
        <v>150000</v>
      </c>
    </row>
    <row r="25" spans="1:11" ht="16.5" thickBot="1">
      <c r="A25" s="11" t="s">
        <v>21</v>
      </c>
      <c r="B25" s="11"/>
      <c r="E25" s="12"/>
      <c r="F25" s="13"/>
      <c r="G25" s="34"/>
      <c r="H25" s="34"/>
      <c r="I25" s="34"/>
    </row>
    <row r="26" spans="1:11" ht="15.75" thickBot="1">
      <c r="A26" s="15"/>
      <c r="B26" s="15"/>
      <c r="E26" s="24"/>
      <c r="F26" s="27"/>
      <c r="G26" s="130" t="s">
        <v>22</v>
      </c>
      <c r="H26" s="131"/>
      <c r="I26" s="131"/>
      <c r="J26" s="132"/>
      <c r="K26" s="16">
        <f>SUM(I6:I23)</f>
        <v>18</v>
      </c>
    </row>
    <row r="27" spans="1:11">
      <c r="A27" s="38" t="s">
        <v>15</v>
      </c>
      <c r="B27" s="133" t="s">
        <v>23</v>
      </c>
      <c r="C27" s="134"/>
      <c r="E27" s="26"/>
      <c r="F27" s="27"/>
      <c r="G27" s="135" t="s">
        <v>24</v>
      </c>
      <c r="H27" s="136"/>
      <c r="I27" s="136"/>
      <c r="J27" s="137"/>
      <c r="K27" s="18">
        <f>SUM(K6:K23)</f>
        <v>768050</v>
      </c>
    </row>
    <row r="28" spans="1:11" ht="15.75" thickBot="1">
      <c r="A28" s="19" t="s">
        <v>16</v>
      </c>
      <c r="B28" s="138" t="s">
        <v>25</v>
      </c>
      <c r="C28" s="139"/>
      <c r="E28" s="26"/>
      <c r="F28" s="27"/>
      <c r="G28" s="140" t="s">
        <v>26</v>
      </c>
      <c r="H28" s="141"/>
      <c r="I28" s="141"/>
      <c r="J28" s="141"/>
      <c r="K28" s="20">
        <f>K27*0.07</f>
        <v>53763.500000000007</v>
      </c>
    </row>
  </sheetData>
  <mergeCells count="23">
    <mergeCell ref="B6:B22"/>
    <mergeCell ref="G26:J26"/>
    <mergeCell ref="B27:C27"/>
    <mergeCell ref="G27:J27"/>
    <mergeCell ref="B28:C28"/>
    <mergeCell ref="G28:J28"/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K24"/>
  <sheetViews>
    <sheetView workbookViewId="0">
      <selection activeCell="P1" sqref="P1"/>
    </sheetView>
  </sheetViews>
  <sheetFormatPr defaultRowHeight="15"/>
  <cols>
    <col min="1" max="1" width="5.42578125" customWidth="1"/>
    <col min="2" max="2" width="10.85546875" customWidth="1"/>
    <col min="3" max="3" width="17.28515625" bestFit="1" customWidth="1"/>
    <col min="4" max="4" width="10.5703125" bestFit="1" customWidth="1"/>
    <col min="5" max="5" width="8.28515625" bestFit="1" customWidth="1"/>
    <col min="6" max="6" width="7.85546875" bestFit="1" customWidth="1"/>
    <col min="7" max="7" width="5.140625" customWidth="1"/>
    <col min="8" max="8" width="4.140625" customWidth="1"/>
    <col min="9" max="9" width="4.42578125" customWidth="1"/>
    <col min="10" max="10" width="10.42578125" customWidth="1"/>
    <col min="11" max="11" width="9.28515625" customWidth="1"/>
  </cols>
  <sheetData>
    <row r="1" spans="1:11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>
      <c r="A2" s="150" t="s">
        <v>0</v>
      </c>
      <c r="B2" s="151"/>
      <c r="C2" s="151"/>
      <c r="D2" s="152"/>
      <c r="E2" s="152"/>
      <c r="F2" s="152"/>
      <c r="G2" s="152"/>
      <c r="H2" s="153" t="s">
        <v>1</v>
      </c>
      <c r="I2" s="153"/>
      <c r="J2" s="154">
        <v>42196</v>
      </c>
      <c r="K2" s="155"/>
    </row>
    <row r="3" spans="1:11">
      <c r="A3" s="142" t="s">
        <v>2</v>
      </c>
      <c r="B3" s="143"/>
      <c r="C3" s="143"/>
      <c r="D3" s="143"/>
      <c r="E3" s="143"/>
      <c r="F3" s="175" t="s">
        <v>1079</v>
      </c>
      <c r="G3" s="175"/>
      <c r="H3" s="175"/>
      <c r="I3" s="175"/>
      <c r="J3" s="175"/>
      <c r="K3" s="185"/>
    </row>
    <row r="4" spans="1:11" ht="22.5" customHeight="1">
      <c r="A4" s="160" t="s">
        <v>3</v>
      </c>
      <c r="B4" s="156" t="s">
        <v>4</v>
      </c>
      <c r="C4" s="161" t="s">
        <v>5</v>
      </c>
      <c r="D4" s="161" t="s">
        <v>6</v>
      </c>
      <c r="E4" s="162" t="s">
        <v>7</v>
      </c>
      <c r="F4" s="163" t="s">
        <v>8</v>
      </c>
      <c r="G4" s="156" t="s">
        <v>9</v>
      </c>
      <c r="H4" s="156"/>
      <c r="I4" s="157" t="s">
        <v>10</v>
      </c>
      <c r="J4" s="158" t="s">
        <v>11</v>
      </c>
      <c r="K4" s="159" t="s">
        <v>12</v>
      </c>
    </row>
    <row r="5" spans="1:11">
      <c r="A5" s="160"/>
      <c r="B5" s="156"/>
      <c r="C5" s="161"/>
      <c r="D5" s="161"/>
      <c r="E5" s="162"/>
      <c r="F5" s="163"/>
      <c r="G5" s="33" t="s">
        <v>13</v>
      </c>
      <c r="H5" s="33" t="s">
        <v>14</v>
      </c>
      <c r="I5" s="157"/>
      <c r="J5" s="158"/>
      <c r="K5" s="159"/>
    </row>
    <row r="6" spans="1:11">
      <c r="A6" s="1" t="s">
        <v>15</v>
      </c>
      <c r="B6" s="161" t="s">
        <v>1006</v>
      </c>
      <c r="C6" s="49" t="s">
        <v>1080</v>
      </c>
      <c r="D6" s="49" t="s">
        <v>1087</v>
      </c>
      <c r="E6" s="7" t="s">
        <v>16</v>
      </c>
      <c r="F6" s="7" t="s">
        <v>16</v>
      </c>
      <c r="G6" s="49"/>
      <c r="H6" s="49"/>
      <c r="I6" s="49">
        <v>1</v>
      </c>
      <c r="J6" s="5">
        <v>65000</v>
      </c>
      <c r="K6" s="6">
        <f>J6*I6</f>
        <v>65000</v>
      </c>
    </row>
    <row r="7" spans="1:11">
      <c r="A7" s="1" t="s">
        <v>15</v>
      </c>
      <c r="B7" s="161"/>
      <c r="C7" s="49" t="s">
        <v>474</v>
      </c>
      <c r="D7" s="49" t="s">
        <v>1048</v>
      </c>
      <c r="E7" s="7" t="s">
        <v>16</v>
      </c>
      <c r="F7" s="7" t="s">
        <v>16</v>
      </c>
      <c r="G7" s="49">
        <v>1</v>
      </c>
      <c r="H7" s="49"/>
      <c r="I7" s="49">
        <v>1</v>
      </c>
      <c r="J7" s="5">
        <v>6500</v>
      </c>
      <c r="K7" s="6">
        <f t="shared" ref="K7:K19" si="0">J7*I7</f>
        <v>6500</v>
      </c>
    </row>
    <row r="8" spans="1:11">
      <c r="A8" s="1" t="s">
        <v>15</v>
      </c>
      <c r="B8" s="161"/>
      <c r="C8" s="49" t="s">
        <v>1038</v>
      </c>
      <c r="D8" s="49" t="s">
        <v>1048</v>
      </c>
      <c r="E8" s="7" t="s">
        <v>16</v>
      </c>
      <c r="F8" s="7" t="s">
        <v>16</v>
      </c>
      <c r="G8" s="49">
        <v>1</v>
      </c>
      <c r="H8" s="49"/>
      <c r="I8" s="49">
        <v>1</v>
      </c>
      <c r="J8" s="5">
        <v>1200</v>
      </c>
      <c r="K8" s="6">
        <f t="shared" si="0"/>
        <v>1200</v>
      </c>
    </row>
    <row r="9" spans="1:11">
      <c r="A9" s="1" t="s">
        <v>15</v>
      </c>
      <c r="B9" s="161" t="s">
        <v>436</v>
      </c>
      <c r="C9" s="49" t="s">
        <v>1040</v>
      </c>
      <c r="D9" s="49" t="s">
        <v>1088</v>
      </c>
      <c r="E9" s="7" t="s">
        <v>16</v>
      </c>
      <c r="F9" s="49">
        <v>238872</v>
      </c>
      <c r="G9" s="49">
        <v>1</v>
      </c>
      <c r="H9" s="49"/>
      <c r="I9" s="49">
        <v>1</v>
      </c>
      <c r="J9" s="5">
        <v>650</v>
      </c>
      <c r="K9" s="6">
        <f t="shared" si="0"/>
        <v>650</v>
      </c>
    </row>
    <row r="10" spans="1:11">
      <c r="A10" s="1" t="s">
        <v>15</v>
      </c>
      <c r="B10" s="161"/>
      <c r="C10" s="49" t="s">
        <v>1040</v>
      </c>
      <c r="D10" s="49" t="s">
        <v>1048</v>
      </c>
      <c r="E10" s="7" t="s">
        <v>16</v>
      </c>
      <c r="F10" s="7" t="s">
        <v>16</v>
      </c>
      <c r="G10" s="49">
        <v>1</v>
      </c>
      <c r="H10" s="49"/>
      <c r="I10" s="49">
        <v>1</v>
      </c>
      <c r="J10" s="5">
        <v>650</v>
      </c>
      <c r="K10" s="6">
        <f t="shared" si="0"/>
        <v>650</v>
      </c>
    </row>
    <row r="11" spans="1:11">
      <c r="A11" s="1" t="s">
        <v>15</v>
      </c>
      <c r="B11" s="161"/>
      <c r="C11" s="49" t="s">
        <v>1040</v>
      </c>
      <c r="D11" s="49" t="s">
        <v>1089</v>
      </c>
      <c r="E11" s="49" t="s">
        <v>1091</v>
      </c>
      <c r="F11" s="49">
        <v>91007272</v>
      </c>
      <c r="G11" s="49"/>
      <c r="H11" s="49">
        <v>1</v>
      </c>
      <c r="I11" s="49">
        <v>1</v>
      </c>
      <c r="J11" s="5">
        <v>650</v>
      </c>
      <c r="K11" s="6">
        <f t="shared" si="0"/>
        <v>650</v>
      </c>
    </row>
    <row r="12" spans="1:11">
      <c r="A12" s="1" t="s">
        <v>15</v>
      </c>
      <c r="B12" s="161" t="s">
        <v>467</v>
      </c>
      <c r="C12" s="49" t="s">
        <v>1081</v>
      </c>
      <c r="D12" s="49" t="s">
        <v>1089</v>
      </c>
      <c r="E12" s="49" t="s">
        <v>1091</v>
      </c>
      <c r="F12" s="49">
        <v>90411674</v>
      </c>
      <c r="G12" s="49">
        <v>1</v>
      </c>
      <c r="H12" s="49"/>
      <c r="I12" s="49">
        <v>1</v>
      </c>
      <c r="J12" s="5">
        <v>250000</v>
      </c>
      <c r="K12" s="6">
        <f t="shared" si="0"/>
        <v>250000</v>
      </c>
    </row>
    <row r="13" spans="1:11">
      <c r="A13" s="1" t="s">
        <v>15</v>
      </c>
      <c r="B13" s="161"/>
      <c r="C13" s="49" t="s">
        <v>440</v>
      </c>
      <c r="D13" s="7" t="s">
        <v>16</v>
      </c>
      <c r="E13" s="7" t="s">
        <v>16</v>
      </c>
      <c r="F13" s="7" t="s">
        <v>16</v>
      </c>
      <c r="G13" s="49">
        <v>1</v>
      </c>
      <c r="H13" s="49"/>
      <c r="I13" s="49">
        <v>1</v>
      </c>
      <c r="J13" s="5">
        <v>250000</v>
      </c>
      <c r="K13" s="6">
        <f t="shared" si="0"/>
        <v>250000</v>
      </c>
    </row>
    <row r="14" spans="1:11">
      <c r="A14" s="1" t="s">
        <v>15</v>
      </c>
      <c r="B14" s="161"/>
      <c r="C14" s="49" t="s">
        <v>1082</v>
      </c>
      <c r="D14" s="49" t="s">
        <v>1090</v>
      </c>
      <c r="E14" s="7" t="s">
        <v>16</v>
      </c>
      <c r="F14" s="7" t="s">
        <v>16</v>
      </c>
      <c r="G14" s="49">
        <v>1</v>
      </c>
      <c r="H14" s="49"/>
      <c r="I14" s="49">
        <v>1</v>
      </c>
      <c r="J14" s="5">
        <v>2500</v>
      </c>
      <c r="K14" s="6">
        <f t="shared" si="0"/>
        <v>2500</v>
      </c>
    </row>
    <row r="15" spans="1:11">
      <c r="A15" s="1" t="s">
        <v>15</v>
      </c>
      <c r="B15" s="161"/>
      <c r="C15" s="49" t="s">
        <v>1083</v>
      </c>
      <c r="D15" s="49" t="s">
        <v>517</v>
      </c>
      <c r="E15" s="7" t="s">
        <v>16</v>
      </c>
      <c r="F15" s="7" t="s">
        <v>16</v>
      </c>
      <c r="G15" s="49">
        <v>1</v>
      </c>
      <c r="H15" s="49"/>
      <c r="I15" s="49">
        <v>1</v>
      </c>
      <c r="J15" s="5">
        <v>2500</v>
      </c>
      <c r="K15" s="6">
        <f t="shared" si="0"/>
        <v>2500</v>
      </c>
    </row>
    <row r="16" spans="1:11">
      <c r="A16" s="1" t="s">
        <v>15</v>
      </c>
      <c r="B16" s="161" t="s">
        <v>85</v>
      </c>
      <c r="C16" s="49" t="s">
        <v>1084</v>
      </c>
      <c r="D16" s="49" t="s">
        <v>1048</v>
      </c>
      <c r="E16" s="7" t="s">
        <v>16</v>
      </c>
      <c r="F16" s="7" t="s">
        <v>16</v>
      </c>
      <c r="G16" s="49"/>
      <c r="H16" s="49"/>
      <c r="I16" s="49">
        <v>1</v>
      </c>
      <c r="J16" s="5">
        <v>6500</v>
      </c>
      <c r="K16" s="6">
        <f t="shared" si="0"/>
        <v>6500</v>
      </c>
    </row>
    <row r="17" spans="1:11">
      <c r="A17" s="1" t="s">
        <v>15</v>
      </c>
      <c r="B17" s="161"/>
      <c r="C17" s="49" t="s">
        <v>1085</v>
      </c>
      <c r="D17" s="49" t="s">
        <v>612</v>
      </c>
      <c r="E17" s="49" t="s">
        <v>1092</v>
      </c>
      <c r="F17" s="49">
        <v>5908</v>
      </c>
      <c r="G17" s="49">
        <v>1</v>
      </c>
      <c r="H17" s="49"/>
      <c r="I17" s="49">
        <v>1</v>
      </c>
      <c r="J17" s="5">
        <v>30000</v>
      </c>
      <c r="K17" s="6">
        <f t="shared" si="0"/>
        <v>30000</v>
      </c>
    </row>
    <row r="18" spans="1:11">
      <c r="A18" s="1" t="s">
        <v>15</v>
      </c>
      <c r="B18" s="161"/>
      <c r="C18" s="49" t="s">
        <v>470</v>
      </c>
      <c r="D18" s="49" t="s">
        <v>1048</v>
      </c>
      <c r="E18" s="7" t="s">
        <v>16</v>
      </c>
      <c r="F18" s="7" t="s">
        <v>16</v>
      </c>
      <c r="G18" s="49">
        <v>1</v>
      </c>
      <c r="H18" s="49"/>
      <c r="I18" s="49">
        <v>1</v>
      </c>
      <c r="J18" s="5">
        <v>4500</v>
      </c>
      <c r="K18" s="6">
        <f t="shared" si="0"/>
        <v>4500</v>
      </c>
    </row>
    <row r="19" spans="1:11" ht="15.75" thickBot="1">
      <c r="A19" s="8" t="s">
        <v>15</v>
      </c>
      <c r="B19" s="210"/>
      <c r="C19" s="50" t="s">
        <v>1086</v>
      </c>
      <c r="D19" s="50" t="s">
        <v>1048</v>
      </c>
      <c r="E19" s="22" t="s">
        <v>16</v>
      </c>
      <c r="F19" s="22" t="s">
        <v>16</v>
      </c>
      <c r="G19" s="50">
        <v>1</v>
      </c>
      <c r="H19" s="50"/>
      <c r="I19" s="50">
        <v>1</v>
      </c>
      <c r="J19" s="23">
        <v>450000</v>
      </c>
      <c r="K19" s="29">
        <f t="shared" si="0"/>
        <v>450000</v>
      </c>
    </row>
    <row r="21" spans="1:11" ht="16.5" thickBot="1">
      <c r="A21" s="11" t="s">
        <v>21</v>
      </c>
      <c r="B21" s="11"/>
      <c r="E21" s="12"/>
      <c r="F21" s="13"/>
      <c r="G21" s="34"/>
      <c r="H21" s="34"/>
      <c r="I21" s="34"/>
    </row>
    <row r="22" spans="1:11" ht="15.75" thickBot="1">
      <c r="A22" s="15"/>
      <c r="B22" s="15"/>
      <c r="E22" s="24"/>
      <c r="F22" s="27"/>
      <c r="G22" s="130" t="s">
        <v>22</v>
      </c>
      <c r="H22" s="131"/>
      <c r="I22" s="131"/>
      <c r="J22" s="132"/>
      <c r="K22" s="16">
        <f>SUM(I6:I19)</f>
        <v>14</v>
      </c>
    </row>
    <row r="23" spans="1:11">
      <c r="A23" s="38" t="s">
        <v>15</v>
      </c>
      <c r="B23" s="133" t="s">
        <v>23</v>
      </c>
      <c r="C23" s="134"/>
      <c r="E23" s="26"/>
      <c r="F23" s="27"/>
      <c r="G23" s="135" t="s">
        <v>24</v>
      </c>
      <c r="H23" s="136"/>
      <c r="I23" s="136"/>
      <c r="J23" s="137"/>
      <c r="K23" s="18">
        <f>SUM(K6:K19)</f>
        <v>1070650</v>
      </c>
    </row>
    <row r="24" spans="1:11" ht="15.75" thickBot="1">
      <c r="A24" s="19" t="s">
        <v>16</v>
      </c>
      <c r="B24" s="138" t="s">
        <v>25</v>
      </c>
      <c r="C24" s="139"/>
      <c r="E24" s="26"/>
      <c r="F24" s="27"/>
      <c r="G24" s="140" t="s">
        <v>26</v>
      </c>
      <c r="H24" s="141"/>
      <c r="I24" s="141"/>
      <c r="J24" s="141"/>
      <c r="K24" s="20">
        <f>K23*0.07</f>
        <v>74945.5</v>
      </c>
    </row>
  </sheetData>
  <mergeCells count="26">
    <mergeCell ref="B23:C23"/>
    <mergeCell ref="G23:J23"/>
    <mergeCell ref="B24:C24"/>
    <mergeCell ref="G24:J24"/>
    <mergeCell ref="G4:H4"/>
    <mergeCell ref="I4:I5"/>
    <mergeCell ref="J4:J5"/>
    <mergeCell ref="B6:B8"/>
    <mergeCell ref="B9:B11"/>
    <mergeCell ref="B12:B15"/>
    <mergeCell ref="B16:B19"/>
    <mergeCell ref="G22:J22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activeCell="O2" sqref="O2"/>
    </sheetView>
  </sheetViews>
  <sheetFormatPr defaultRowHeight="15"/>
  <cols>
    <col min="1" max="1" width="4.7109375" customWidth="1"/>
    <col min="2" max="2" width="5.140625" customWidth="1"/>
    <col min="3" max="3" width="22.28515625" bestFit="1" customWidth="1"/>
    <col min="4" max="4" width="12" bestFit="1" customWidth="1"/>
    <col min="5" max="5" width="8.28515625" bestFit="1" customWidth="1"/>
    <col min="6" max="6" width="8.7109375" bestFit="1" customWidth="1"/>
    <col min="7" max="8" width="4" customWidth="1"/>
    <col min="9" max="9" width="3.28515625" customWidth="1"/>
  </cols>
  <sheetData>
    <row r="1" spans="1:11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>
      <c r="A2" s="150" t="s">
        <v>0</v>
      </c>
      <c r="B2" s="151"/>
      <c r="C2" s="151"/>
      <c r="D2" s="143" t="s">
        <v>27</v>
      </c>
      <c r="E2" s="143"/>
      <c r="F2" s="143"/>
      <c r="G2" s="143"/>
      <c r="H2" s="153" t="s">
        <v>1</v>
      </c>
      <c r="I2" s="153"/>
      <c r="J2" s="154">
        <v>42179</v>
      </c>
      <c r="K2" s="155"/>
    </row>
    <row r="3" spans="1:11">
      <c r="A3" s="142" t="s">
        <v>2</v>
      </c>
      <c r="B3" s="143"/>
      <c r="C3" s="143"/>
      <c r="D3" s="143"/>
      <c r="E3" s="143"/>
      <c r="F3" s="179" t="s">
        <v>188</v>
      </c>
      <c r="G3" s="179"/>
      <c r="H3" s="179"/>
      <c r="I3" s="179"/>
      <c r="J3" s="179"/>
      <c r="K3" s="180"/>
    </row>
    <row r="4" spans="1:11" ht="18.75" customHeight="1">
      <c r="A4" s="160" t="s">
        <v>3</v>
      </c>
      <c r="B4" s="156" t="s">
        <v>4</v>
      </c>
      <c r="C4" s="161" t="s">
        <v>5</v>
      </c>
      <c r="D4" s="161" t="s">
        <v>6</v>
      </c>
      <c r="E4" s="162" t="s">
        <v>7</v>
      </c>
      <c r="F4" s="163" t="s">
        <v>8</v>
      </c>
      <c r="G4" s="156" t="s">
        <v>9</v>
      </c>
      <c r="H4" s="156"/>
      <c r="I4" s="157" t="s">
        <v>10</v>
      </c>
      <c r="J4" s="158" t="s">
        <v>11</v>
      </c>
      <c r="K4" s="159" t="s">
        <v>12</v>
      </c>
    </row>
    <row r="5" spans="1:11" ht="16.5" customHeight="1">
      <c r="A5" s="160"/>
      <c r="B5" s="156"/>
      <c r="C5" s="161"/>
      <c r="D5" s="161"/>
      <c r="E5" s="162"/>
      <c r="F5" s="163"/>
      <c r="G5" s="28" t="s">
        <v>13</v>
      </c>
      <c r="H5" s="28" t="s">
        <v>14</v>
      </c>
      <c r="I5" s="157"/>
      <c r="J5" s="158"/>
      <c r="K5" s="159"/>
    </row>
    <row r="6" spans="1:11">
      <c r="A6" s="1" t="s">
        <v>15</v>
      </c>
      <c r="B6" s="2" t="s">
        <v>15</v>
      </c>
      <c r="C6" s="3" t="s">
        <v>36</v>
      </c>
      <c r="D6" s="4" t="s">
        <v>189</v>
      </c>
      <c r="E6" s="7" t="s">
        <v>16</v>
      </c>
      <c r="F6" s="7" t="s">
        <v>16</v>
      </c>
      <c r="G6" s="4">
        <v>1</v>
      </c>
      <c r="H6" s="4"/>
      <c r="I6" s="4">
        <f>H6+G6</f>
        <v>1</v>
      </c>
      <c r="J6" s="5">
        <v>650</v>
      </c>
      <c r="K6" s="6">
        <f>J6*I6</f>
        <v>650</v>
      </c>
    </row>
    <row r="7" spans="1:11">
      <c r="A7" s="1" t="s">
        <v>15</v>
      </c>
      <c r="B7" s="2" t="s">
        <v>15</v>
      </c>
      <c r="C7" s="3" t="s">
        <v>18</v>
      </c>
      <c r="D7" s="4" t="s">
        <v>190</v>
      </c>
      <c r="E7" s="7" t="s">
        <v>16</v>
      </c>
      <c r="F7" s="7" t="s">
        <v>16</v>
      </c>
      <c r="G7" s="4">
        <v>1</v>
      </c>
      <c r="H7" s="4"/>
      <c r="I7" s="4">
        <f t="shared" ref="I7:I15" si="0">H7+G7</f>
        <v>1</v>
      </c>
      <c r="J7" s="5">
        <v>2500</v>
      </c>
      <c r="K7" s="6">
        <f t="shared" ref="K7:K15" si="1">J7*I7</f>
        <v>2500</v>
      </c>
    </row>
    <row r="8" spans="1:11">
      <c r="A8" s="1" t="s">
        <v>15</v>
      </c>
      <c r="B8" s="2" t="s">
        <v>15</v>
      </c>
      <c r="C8" s="3" t="s">
        <v>42</v>
      </c>
      <c r="D8" s="4" t="s">
        <v>74</v>
      </c>
      <c r="E8" s="7" t="s">
        <v>16</v>
      </c>
      <c r="F8" s="7" t="s">
        <v>16</v>
      </c>
      <c r="G8" s="4">
        <v>1</v>
      </c>
      <c r="H8" s="4"/>
      <c r="I8" s="4">
        <f t="shared" si="0"/>
        <v>1</v>
      </c>
      <c r="J8" s="5">
        <v>1200</v>
      </c>
      <c r="K8" s="6">
        <f t="shared" si="1"/>
        <v>1200</v>
      </c>
    </row>
    <row r="9" spans="1:11">
      <c r="A9" s="1" t="s">
        <v>15</v>
      </c>
      <c r="B9" s="2" t="s">
        <v>15</v>
      </c>
      <c r="C9" s="3" t="s">
        <v>66</v>
      </c>
      <c r="D9" s="4" t="s">
        <v>191</v>
      </c>
      <c r="E9" s="4" t="s">
        <v>192</v>
      </c>
      <c r="F9" s="7" t="s">
        <v>16</v>
      </c>
      <c r="G9" s="4">
        <v>1</v>
      </c>
      <c r="H9" s="4"/>
      <c r="I9" s="4">
        <f t="shared" si="0"/>
        <v>1</v>
      </c>
      <c r="J9" s="5">
        <v>150000</v>
      </c>
      <c r="K9" s="6">
        <f t="shared" si="1"/>
        <v>150000</v>
      </c>
    </row>
    <row r="10" spans="1:11">
      <c r="A10" s="1" t="s">
        <v>15</v>
      </c>
      <c r="B10" s="2" t="s">
        <v>15</v>
      </c>
      <c r="C10" s="3" t="s">
        <v>68</v>
      </c>
      <c r="D10" s="4" t="s">
        <v>69</v>
      </c>
      <c r="E10" s="7" t="s">
        <v>16</v>
      </c>
      <c r="F10" s="7" t="s">
        <v>16</v>
      </c>
      <c r="G10" s="4">
        <v>1</v>
      </c>
      <c r="H10" s="4"/>
      <c r="I10" s="4">
        <f t="shared" si="0"/>
        <v>1</v>
      </c>
      <c r="J10" s="5">
        <v>300000</v>
      </c>
      <c r="K10" s="6">
        <f t="shared" si="1"/>
        <v>300000</v>
      </c>
    </row>
    <row r="11" spans="1:11">
      <c r="A11" s="1" t="s">
        <v>15</v>
      </c>
      <c r="B11" s="2" t="s">
        <v>15</v>
      </c>
      <c r="C11" s="3" t="s">
        <v>18</v>
      </c>
      <c r="D11" s="4" t="s">
        <v>32</v>
      </c>
      <c r="E11" s="7" t="s">
        <v>16</v>
      </c>
      <c r="F11" s="7" t="s">
        <v>16</v>
      </c>
      <c r="G11" s="4">
        <v>1</v>
      </c>
      <c r="H11" s="4"/>
      <c r="I11" s="4">
        <f t="shared" si="0"/>
        <v>1</v>
      </c>
      <c r="J11" s="5">
        <v>2500</v>
      </c>
      <c r="K11" s="6">
        <f t="shared" si="1"/>
        <v>2500</v>
      </c>
    </row>
    <row r="12" spans="1:11">
      <c r="A12" s="1" t="s">
        <v>15</v>
      </c>
      <c r="B12" s="2" t="s">
        <v>15</v>
      </c>
      <c r="C12" s="3" t="s">
        <v>81</v>
      </c>
      <c r="D12" s="7" t="s">
        <v>16</v>
      </c>
      <c r="E12" s="7" t="s">
        <v>16</v>
      </c>
      <c r="F12" s="7" t="s">
        <v>16</v>
      </c>
      <c r="G12" s="4">
        <v>1</v>
      </c>
      <c r="H12" s="4"/>
      <c r="I12" s="4">
        <f t="shared" si="0"/>
        <v>1</v>
      </c>
      <c r="J12" s="5">
        <v>6500</v>
      </c>
      <c r="K12" s="6">
        <f t="shared" si="1"/>
        <v>6500</v>
      </c>
    </row>
    <row r="13" spans="1:11">
      <c r="A13" s="1" t="s">
        <v>15</v>
      </c>
      <c r="B13" s="2" t="s">
        <v>15</v>
      </c>
      <c r="C13" s="3" t="s">
        <v>193</v>
      </c>
      <c r="D13" s="4" t="s">
        <v>194</v>
      </c>
      <c r="E13" s="7" t="s">
        <v>16</v>
      </c>
      <c r="F13" s="7" t="s">
        <v>16</v>
      </c>
      <c r="G13" s="4"/>
      <c r="H13" s="4">
        <v>1</v>
      </c>
      <c r="I13" s="4">
        <f t="shared" si="0"/>
        <v>1</v>
      </c>
      <c r="J13" s="5">
        <v>1100</v>
      </c>
      <c r="K13" s="6">
        <f t="shared" si="1"/>
        <v>1100</v>
      </c>
    </row>
    <row r="14" spans="1:11">
      <c r="A14" s="1" t="s">
        <v>15</v>
      </c>
      <c r="B14" s="2" t="s">
        <v>15</v>
      </c>
      <c r="C14" s="3" t="s">
        <v>33</v>
      </c>
      <c r="D14" s="7" t="s">
        <v>16</v>
      </c>
      <c r="E14" s="7" t="s">
        <v>16</v>
      </c>
      <c r="F14" s="7" t="s">
        <v>16</v>
      </c>
      <c r="G14" s="4">
        <v>1</v>
      </c>
      <c r="H14" s="4"/>
      <c r="I14" s="4">
        <f t="shared" si="0"/>
        <v>1</v>
      </c>
      <c r="J14" s="5">
        <v>65000</v>
      </c>
      <c r="K14" s="6">
        <f t="shared" si="1"/>
        <v>65000</v>
      </c>
    </row>
    <row r="15" spans="1:11" ht="15.75" thickBot="1">
      <c r="A15" s="8" t="s">
        <v>15</v>
      </c>
      <c r="B15" s="9" t="s">
        <v>15</v>
      </c>
      <c r="C15" s="21" t="s">
        <v>17</v>
      </c>
      <c r="D15" s="10" t="s">
        <v>195</v>
      </c>
      <c r="E15" s="22" t="s">
        <v>16</v>
      </c>
      <c r="F15" s="10">
        <v>104006482</v>
      </c>
      <c r="G15" s="10">
        <v>1</v>
      </c>
      <c r="H15" s="10"/>
      <c r="I15" s="10">
        <f t="shared" si="0"/>
        <v>1</v>
      </c>
      <c r="J15" s="23">
        <v>6500</v>
      </c>
      <c r="K15" s="29">
        <f t="shared" si="1"/>
        <v>6500</v>
      </c>
    </row>
    <row r="17" spans="1:11" ht="16.5" thickBot="1">
      <c r="A17" s="11" t="s">
        <v>21</v>
      </c>
      <c r="B17" s="11"/>
      <c r="E17" s="12"/>
      <c r="F17" s="13"/>
      <c r="G17" s="14"/>
      <c r="H17" s="14"/>
      <c r="I17" s="14"/>
    </row>
    <row r="18" spans="1:11" ht="15.75" thickBot="1">
      <c r="A18" s="15"/>
      <c r="B18" s="15"/>
      <c r="E18" s="24"/>
      <c r="F18" s="27"/>
      <c r="G18" s="130" t="s">
        <v>22</v>
      </c>
      <c r="H18" s="131"/>
      <c r="I18" s="131"/>
      <c r="J18" s="132"/>
      <c r="K18" s="16">
        <f>SUM(I6:I15)</f>
        <v>10</v>
      </c>
    </row>
    <row r="19" spans="1:11" ht="18.75">
      <c r="A19" s="17" t="s">
        <v>15</v>
      </c>
      <c r="B19" s="133" t="s">
        <v>23</v>
      </c>
      <c r="C19" s="134"/>
      <c r="E19" s="26"/>
      <c r="F19" s="27"/>
      <c r="G19" s="135" t="s">
        <v>24</v>
      </c>
      <c r="H19" s="136"/>
      <c r="I19" s="136"/>
      <c r="J19" s="137"/>
      <c r="K19" s="18">
        <f>SUM(K6:K15)</f>
        <v>535950</v>
      </c>
    </row>
    <row r="20" spans="1:11" ht="15.75" thickBot="1">
      <c r="A20" s="19" t="s">
        <v>16</v>
      </c>
      <c r="B20" s="138" t="s">
        <v>25</v>
      </c>
      <c r="C20" s="139"/>
      <c r="E20" s="26"/>
      <c r="F20" s="27"/>
      <c r="G20" s="140" t="s">
        <v>26</v>
      </c>
      <c r="H20" s="141"/>
      <c r="I20" s="141"/>
      <c r="J20" s="141"/>
      <c r="K20" s="20">
        <f>K19*0.07</f>
        <v>37516.5</v>
      </c>
    </row>
  </sheetData>
  <mergeCells count="22">
    <mergeCell ref="A3:E3"/>
    <mergeCell ref="F3:K3"/>
    <mergeCell ref="A1:K1"/>
    <mergeCell ref="A2:C2"/>
    <mergeCell ref="D2:G2"/>
    <mergeCell ref="H2:I2"/>
    <mergeCell ref="J2:K2"/>
    <mergeCell ref="K4:K5"/>
    <mergeCell ref="G18:J18"/>
    <mergeCell ref="B19:C19"/>
    <mergeCell ref="G19:J19"/>
    <mergeCell ref="A4:A5"/>
    <mergeCell ref="B4:B5"/>
    <mergeCell ref="C4:C5"/>
    <mergeCell ref="D4:D5"/>
    <mergeCell ref="E4:E5"/>
    <mergeCell ref="F4:F5"/>
    <mergeCell ref="B20:C20"/>
    <mergeCell ref="G20:J20"/>
    <mergeCell ref="G4:H4"/>
    <mergeCell ref="I4:I5"/>
    <mergeCell ref="J4:J5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K15"/>
  <sheetViews>
    <sheetView workbookViewId="0">
      <selection activeCell="N2" sqref="N2"/>
    </sheetView>
  </sheetViews>
  <sheetFormatPr defaultRowHeight="15"/>
  <cols>
    <col min="1" max="1" width="4.42578125" customWidth="1"/>
    <col min="2" max="2" width="5.5703125" customWidth="1"/>
    <col min="3" max="3" width="12.7109375" customWidth="1"/>
    <col min="4" max="4" width="10.5703125" bestFit="1" customWidth="1"/>
    <col min="5" max="5" width="8.28515625" bestFit="1" customWidth="1"/>
    <col min="6" max="6" width="11.5703125" bestFit="1" customWidth="1"/>
    <col min="7" max="7" width="4" customWidth="1"/>
    <col min="8" max="8" width="4.140625" customWidth="1"/>
    <col min="9" max="9" width="4.85546875" customWidth="1"/>
    <col min="10" max="10" width="9.5703125" customWidth="1"/>
    <col min="11" max="11" width="9.28515625" customWidth="1"/>
  </cols>
  <sheetData>
    <row r="1" spans="1:11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>
      <c r="A2" s="150" t="s">
        <v>0</v>
      </c>
      <c r="B2" s="151"/>
      <c r="C2" s="151"/>
      <c r="D2" s="152"/>
      <c r="E2" s="152"/>
      <c r="F2" s="152"/>
      <c r="G2" s="152"/>
      <c r="H2" s="153" t="s">
        <v>1</v>
      </c>
      <c r="I2" s="153"/>
      <c r="J2" s="154">
        <v>42196</v>
      </c>
      <c r="K2" s="155"/>
    </row>
    <row r="3" spans="1:11">
      <c r="A3" s="142" t="s">
        <v>2</v>
      </c>
      <c r="B3" s="143"/>
      <c r="C3" s="143"/>
      <c r="D3" s="143"/>
      <c r="E3" s="143"/>
      <c r="F3" s="175" t="s">
        <v>1099</v>
      </c>
      <c r="G3" s="175"/>
      <c r="H3" s="175"/>
      <c r="I3" s="175"/>
      <c r="J3" s="175"/>
      <c r="K3" s="185"/>
    </row>
    <row r="4" spans="1:11" ht="24" customHeight="1">
      <c r="A4" s="160" t="s">
        <v>3</v>
      </c>
      <c r="B4" s="156" t="s">
        <v>4</v>
      </c>
      <c r="C4" s="168" t="s">
        <v>5</v>
      </c>
      <c r="D4" s="161" t="s">
        <v>6</v>
      </c>
      <c r="E4" s="162" t="s">
        <v>7</v>
      </c>
      <c r="F4" s="163" t="s">
        <v>8</v>
      </c>
      <c r="G4" s="156" t="s">
        <v>9</v>
      </c>
      <c r="H4" s="156"/>
      <c r="I4" s="157" t="s">
        <v>10</v>
      </c>
      <c r="J4" s="158" t="s">
        <v>11</v>
      </c>
      <c r="K4" s="159" t="s">
        <v>12</v>
      </c>
    </row>
    <row r="5" spans="1:11">
      <c r="A5" s="160"/>
      <c r="B5" s="156"/>
      <c r="C5" s="169"/>
      <c r="D5" s="161"/>
      <c r="E5" s="162"/>
      <c r="F5" s="163"/>
      <c r="G5" s="33" t="s">
        <v>13</v>
      </c>
      <c r="H5" s="33" t="s">
        <v>14</v>
      </c>
      <c r="I5" s="157"/>
      <c r="J5" s="158"/>
      <c r="K5" s="159"/>
    </row>
    <row r="6" spans="1:11">
      <c r="A6" s="1" t="s">
        <v>15</v>
      </c>
      <c r="B6" s="2" t="s">
        <v>15</v>
      </c>
      <c r="C6" s="3" t="s">
        <v>1076</v>
      </c>
      <c r="D6" s="4" t="s">
        <v>1097</v>
      </c>
      <c r="E6" s="47" t="s">
        <v>16</v>
      </c>
      <c r="F6" s="4" t="s">
        <v>1098</v>
      </c>
      <c r="G6" s="4">
        <v>1</v>
      </c>
      <c r="H6" s="4"/>
      <c r="I6" s="4">
        <v>1</v>
      </c>
      <c r="J6" s="5">
        <v>15000</v>
      </c>
      <c r="K6" s="6">
        <f>J6*I6</f>
        <v>15000</v>
      </c>
    </row>
    <row r="7" spans="1:11">
      <c r="A7" s="1" t="s">
        <v>15</v>
      </c>
      <c r="B7" s="2" t="s">
        <v>15</v>
      </c>
      <c r="C7" s="3" t="s">
        <v>1093</v>
      </c>
      <c r="D7" s="4" t="s">
        <v>1067</v>
      </c>
      <c r="E7" s="47" t="s">
        <v>16</v>
      </c>
      <c r="F7" s="47" t="s">
        <v>16</v>
      </c>
      <c r="G7" s="4">
        <v>1</v>
      </c>
      <c r="H7" s="4"/>
      <c r="I7" s="4">
        <v>1</v>
      </c>
      <c r="J7" s="5">
        <v>6500</v>
      </c>
      <c r="K7" s="6">
        <f t="shared" ref="K7:K10" si="0">J7*I7</f>
        <v>6500</v>
      </c>
    </row>
    <row r="8" spans="1:11">
      <c r="A8" s="1" t="s">
        <v>15</v>
      </c>
      <c r="B8" s="2" t="s">
        <v>15</v>
      </c>
      <c r="C8" s="3" t="s">
        <v>1062</v>
      </c>
      <c r="D8" s="4" t="s">
        <v>1096</v>
      </c>
      <c r="E8" s="47" t="s">
        <v>16</v>
      </c>
      <c r="F8" s="47" t="s">
        <v>16</v>
      </c>
      <c r="G8" s="4">
        <v>1</v>
      </c>
      <c r="H8" s="4"/>
      <c r="I8" s="4">
        <v>1</v>
      </c>
      <c r="J8" s="5">
        <v>1200</v>
      </c>
      <c r="K8" s="6">
        <f t="shared" si="0"/>
        <v>1200</v>
      </c>
    </row>
    <row r="9" spans="1:11">
      <c r="A9" s="1" t="s">
        <v>15</v>
      </c>
      <c r="B9" s="2" t="s">
        <v>15</v>
      </c>
      <c r="C9" s="3" t="s">
        <v>1094</v>
      </c>
      <c r="D9" s="4" t="s">
        <v>1067</v>
      </c>
      <c r="E9" s="47" t="s">
        <v>16</v>
      </c>
      <c r="F9" s="4">
        <v>288338</v>
      </c>
      <c r="G9" s="4">
        <v>1</v>
      </c>
      <c r="H9" s="4"/>
      <c r="I9" s="4">
        <v>1</v>
      </c>
      <c r="J9" s="5">
        <v>14000</v>
      </c>
      <c r="K9" s="6">
        <f t="shared" si="0"/>
        <v>14000</v>
      </c>
    </row>
    <row r="10" spans="1:11" ht="15.75" thickBot="1">
      <c r="A10" s="8" t="s">
        <v>15</v>
      </c>
      <c r="B10" s="9" t="s">
        <v>15</v>
      </c>
      <c r="C10" s="21" t="s">
        <v>1095</v>
      </c>
      <c r="D10" s="10" t="s">
        <v>1071</v>
      </c>
      <c r="E10" s="48" t="s">
        <v>16</v>
      </c>
      <c r="F10" s="48" t="s">
        <v>16</v>
      </c>
      <c r="G10" s="10">
        <v>1</v>
      </c>
      <c r="H10" s="10"/>
      <c r="I10" s="10">
        <v>1</v>
      </c>
      <c r="J10" s="23">
        <v>650</v>
      </c>
      <c r="K10" s="29">
        <f t="shared" si="0"/>
        <v>650</v>
      </c>
    </row>
    <row r="12" spans="1:11" ht="16.5" thickBot="1">
      <c r="A12" s="11" t="s">
        <v>21</v>
      </c>
      <c r="B12" s="11"/>
      <c r="E12" s="12"/>
      <c r="F12" s="13"/>
      <c r="G12" s="34"/>
      <c r="H12" s="34"/>
      <c r="I12" s="34"/>
    </row>
    <row r="13" spans="1:11" ht="15.75" thickBot="1">
      <c r="A13" s="15"/>
      <c r="B13" s="15"/>
      <c r="E13" s="24"/>
      <c r="F13" s="27"/>
      <c r="G13" s="130" t="s">
        <v>22</v>
      </c>
      <c r="H13" s="131"/>
      <c r="I13" s="131"/>
      <c r="J13" s="132"/>
      <c r="K13" s="16">
        <f>SUM(I6:I10)</f>
        <v>5</v>
      </c>
    </row>
    <row r="14" spans="1:11">
      <c r="A14" s="38" t="s">
        <v>15</v>
      </c>
      <c r="B14" s="133" t="s">
        <v>23</v>
      </c>
      <c r="C14" s="134"/>
      <c r="E14" s="26"/>
      <c r="F14" s="27"/>
      <c r="G14" s="135" t="s">
        <v>24</v>
      </c>
      <c r="H14" s="136"/>
      <c r="I14" s="136"/>
      <c r="J14" s="137"/>
      <c r="K14" s="18">
        <f>SUM(K6:K10)</f>
        <v>37350</v>
      </c>
    </row>
    <row r="15" spans="1:11" ht="15.75" thickBot="1">
      <c r="A15" s="19" t="s">
        <v>16</v>
      </c>
      <c r="B15" s="138" t="s">
        <v>25</v>
      </c>
      <c r="C15" s="139"/>
      <c r="E15" s="26"/>
      <c r="F15" s="27"/>
      <c r="G15" s="140" t="s">
        <v>26</v>
      </c>
      <c r="H15" s="141"/>
      <c r="I15" s="141"/>
      <c r="J15" s="141"/>
      <c r="K15" s="20">
        <f>K14*0.07</f>
        <v>2614.5000000000005</v>
      </c>
    </row>
  </sheetData>
  <mergeCells count="22">
    <mergeCell ref="G13:J13"/>
    <mergeCell ref="B14:C14"/>
    <mergeCell ref="G14:J14"/>
    <mergeCell ref="B15:C15"/>
    <mergeCell ref="G15:J15"/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K29"/>
  <sheetViews>
    <sheetView workbookViewId="0">
      <selection activeCell="N1" sqref="N1"/>
    </sheetView>
  </sheetViews>
  <sheetFormatPr defaultRowHeight="15"/>
  <cols>
    <col min="1" max="1" width="4.85546875" customWidth="1"/>
    <col min="2" max="2" width="6.140625" customWidth="1"/>
    <col min="3" max="3" width="15" customWidth="1"/>
    <col min="4" max="4" width="12.5703125" customWidth="1"/>
    <col min="5" max="5" width="11.28515625" bestFit="1" customWidth="1"/>
    <col min="6" max="6" width="9.5703125" bestFit="1" customWidth="1"/>
    <col min="7" max="7" width="4.28515625" customWidth="1"/>
    <col min="8" max="8" width="4.140625" customWidth="1"/>
    <col min="9" max="9" width="4.42578125" customWidth="1"/>
    <col min="10" max="10" width="8.28515625" customWidth="1"/>
    <col min="11" max="11" width="8.42578125" customWidth="1"/>
  </cols>
  <sheetData>
    <row r="1" spans="1:11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>
      <c r="A2" s="150" t="s">
        <v>0</v>
      </c>
      <c r="B2" s="151"/>
      <c r="C2" s="151"/>
      <c r="D2" s="152"/>
      <c r="E2" s="152"/>
      <c r="F2" s="152"/>
      <c r="G2" s="152"/>
      <c r="H2" s="153" t="s">
        <v>1</v>
      </c>
      <c r="I2" s="153"/>
      <c r="J2" s="154">
        <v>42196</v>
      </c>
      <c r="K2" s="155"/>
    </row>
    <row r="3" spans="1:11">
      <c r="A3" s="142" t="s">
        <v>2</v>
      </c>
      <c r="B3" s="143"/>
      <c r="C3" s="143"/>
      <c r="D3" s="143"/>
      <c r="E3" s="143"/>
      <c r="F3" s="175" t="s">
        <v>1100</v>
      </c>
      <c r="G3" s="175"/>
      <c r="H3" s="175"/>
      <c r="I3" s="175"/>
      <c r="J3" s="175"/>
      <c r="K3" s="185"/>
    </row>
    <row r="4" spans="1:11" ht="23.25" customHeight="1">
      <c r="A4" s="160" t="s">
        <v>3</v>
      </c>
      <c r="B4" s="156" t="s">
        <v>4</v>
      </c>
      <c r="C4" s="161" t="s">
        <v>5</v>
      </c>
      <c r="D4" s="161" t="s">
        <v>6</v>
      </c>
      <c r="E4" s="162" t="s">
        <v>7</v>
      </c>
      <c r="F4" s="163" t="s">
        <v>8</v>
      </c>
      <c r="G4" s="156" t="s">
        <v>9</v>
      </c>
      <c r="H4" s="156"/>
      <c r="I4" s="157" t="s">
        <v>10</v>
      </c>
      <c r="J4" s="158" t="s">
        <v>11</v>
      </c>
      <c r="K4" s="159" t="s">
        <v>12</v>
      </c>
    </row>
    <row r="5" spans="1:11">
      <c r="A5" s="160"/>
      <c r="B5" s="156"/>
      <c r="C5" s="161"/>
      <c r="D5" s="161"/>
      <c r="E5" s="162"/>
      <c r="F5" s="163"/>
      <c r="G5" s="33" t="s">
        <v>13</v>
      </c>
      <c r="H5" s="33" t="s">
        <v>14</v>
      </c>
      <c r="I5" s="157"/>
      <c r="J5" s="158"/>
      <c r="K5" s="159"/>
    </row>
    <row r="6" spans="1:11">
      <c r="A6" s="1" t="s">
        <v>15</v>
      </c>
      <c r="B6" s="2" t="s">
        <v>15</v>
      </c>
      <c r="C6" s="3" t="s">
        <v>1101</v>
      </c>
      <c r="D6" s="4" t="s">
        <v>1088</v>
      </c>
      <c r="E6" s="47" t="s">
        <v>16</v>
      </c>
      <c r="F6" s="47" t="s">
        <v>16</v>
      </c>
      <c r="G6" s="4">
        <v>1</v>
      </c>
      <c r="H6" s="4"/>
      <c r="I6" s="4">
        <v>1</v>
      </c>
      <c r="J6" s="5">
        <v>650</v>
      </c>
      <c r="K6" s="6">
        <f>J6*I6</f>
        <v>650</v>
      </c>
    </row>
    <row r="7" spans="1:11">
      <c r="A7" s="1" t="s">
        <v>15</v>
      </c>
      <c r="B7" s="2" t="s">
        <v>15</v>
      </c>
      <c r="C7" s="3" t="s">
        <v>1101</v>
      </c>
      <c r="D7" s="4" t="s">
        <v>1108</v>
      </c>
      <c r="E7" s="47" t="s">
        <v>16</v>
      </c>
      <c r="F7" s="47" t="s">
        <v>16</v>
      </c>
      <c r="G7" s="4">
        <v>1</v>
      </c>
      <c r="H7" s="4"/>
      <c r="I7" s="4">
        <v>1</v>
      </c>
      <c r="J7" s="5">
        <v>650</v>
      </c>
      <c r="K7" s="6">
        <f t="shared" ref="K7:K24" si="0">J7*I7</f>
        <v>650</v>
      </c>
    </row>
    <row r="8" spans="1:11">
      <c r="A8" s="1" t="s">
        <v>15</v>
      </c>
      <c r="B8" s="2" t="s">
        <v>15</v>
      </c>
      <c r="C8" s="3" t="s">
        <v>1083</v>
      </c>
      <c r="D8" s="4" t="s">
        <v>517</v>
      </c>
      <c r="E8" s="47" t="s">
        <v>16</v>
      </c>
      <c r="F8" s="47" t="s">
        <v>16</v>
      </c>
      <c r="G8" s="4">
        <v>1</v>
      </c>
      <c r="H8" s="4"/>
      <c r="I8" s="4">
        <v>1</v>
      </c>
      <c r="J8" s="5">
        <v>2500</v>
      </c>
      <c r="K8" s="6">
        <f t="shared" si="0"/>
        <v>2500</v>
      </c>
    </row>
    <row r="9" spans="1:11">
      <c r="A9" s="1" t="s">
        <v>15</v>
      </c>
      <c r="B9" s="2" t="s">
        <v>15</v>
      </c>
      <c r="C9" s="3" t="s">
        <v>1101</v>
      </c>
      <c r="D9" s="4" t="s">
        <v>1109</v>
      </c>
      <c r="E9" s="47" t="s">
        <v>16</v>
      </c>
      <c r="F9" s="47" t="s">
        <v>16</v>
      </c>
      <c r="G9" s="4"/>
      <c r="H9" s="4">
        <v>1</v>
      </c>
      <c r="I9" s="4">
        <v>1</v>
      </c>
      <c r="J9" s="5">
        <v>650</v>
      </c>
      <c r="K9" s="6">
        <f t="shared" si="0"/>
        <v>650</v>
      </c>
    </row>
    <row r="10" spans="1:11">
      <c r="A10" s="1" t="s">
        <v>15</v>
      </c>
      <c r="B10" s="2" t="s">
        <v>15</v>
      </c>
      <c r="C10" s="3" t="s">
        <v>1102</v>
      </c>
      <c r="D10" s="4" t="s">
        <v>1110</v>
      </c>
      <c r="E10" s="47" t="s">
        <v>16</v>
      </c>
      <c r="F10" s="4">
        <v>1208422650</v>
      </c>
      <c r="G10" s="4"/>
      <c r="H10" s="4">
        <v>1</v>
      </c>
      <c r="I10" s="4">
        <v>1</v>
      </c>
      <c r="J10" s="5">
        <v>1100</v>
      </c>
      <c r="K10" s="6">
        <f t="shared" si="0"/>
        <v>1100</v>
      </c>
    </row>
    <row r="11" spans="1:11">
      <c r="A11" s="1" t="s">
        <v>15</v>
      </c>
      <c r="B11" s="2" t="s">
        <v>15</v>
      </c>
      <c r="C11" s="3" t="s">
        <v>1103</v>
      </c>
      <c r="D11" s="4" t="s">
        <v>1111</v>
      </c>
      <c r="E11" s="47" t="s">
        <v>16</v>
      </c>
      <c r="F11" s="4" t="s">
        <v>1121</v>
      </c>
      <c r="G11" s="4">
        <v>1</v>
      </c>
      <c r="H11" s="4"/>
      <c r="I11" s="4">
        <v>1</v>
      </c>
      <c r="J11" s="5">
        <v>450000</v>
      </c>
      <c r="K11" s="6">
        <f t="shared" si="0"/>
        <v>450000</v>
      </c>
    </row>
    <row r="12" spans="1:11">
      <c r="A12" s="1" t="s">
        <v>15</v>
      </c>
      <c r="B12" s="2" t="s">
        <v>15</v>
      </c>
      <c r="C12" s="3" t="s">
        <v>1039</v>
      </c>
      <c r="D12" s="4" t="s">
        <v>1112</v>
      </c>
      <c r="E12" s="4" t="s">
        <v>1120</v>
      </c>
      <c r="F12" s="47" t="s">
        <v>16</v>
      </c>
      <c r="G12" s="4">
        <v>1</v>
      </c>
      <c r="H12" s="4"/>
      <c r="I12" s="4">
        <v>1</v>
      </c>
      <c r="J12" s="5">
        <v>15000</v>
      </c>
      <c r="K12" s="6">
        <f t="shared" si="0"/>
        <v>15000</v>
      </c>
    </row>
    <row r="13" spans="1:11">
      <c r="A13" s="1" t="s">
        <v>15</v>
      </c>
      <c r="B13" s="2" t="s">
        <v>15</v>
      </c>
      <c r="C13" s="3" t="s">
        <v>1104</v>
      </c>
      <c r="D13" s="47" t="s">
        <v>16</v>
      </c>
      <c r="E13" s="47" t="s">
        <v>16</v>
      </c>
      <c r="F13" s="47" t="s">
        <v>16</v>
      </c>
      <c r="G13" s="4"/>
      <c r="H13" s="4">
        <v>1</v>
      </c>
      <c r="I13" s="4">
        <v>1</v>
      </c>
      <c r="J13" s="5">
        <v>150000</v>
      </c>
      <c r="K13" s="6">
        <f t="shared" si="0"/>
        <v>150000</v>
      </c>
    </row>
    <row r="14" spans="1:11">
      <c r="A14" s="1" t="s">
        <v>15</v>
      </c>
      <c r="B14" s="2" t="s">
        <v>15</v>
      </c>
      <c r="C14" s="3" t="s">
        <v>1105</v>
      </c>
      <c r="D14" s="4" t="s">
        <v>1113</v>
      </c>
      <c r="E14" s="4" t="s">
        <v>1119</v>
      </c>
      <c r="F14" s="4" t="s">
        <v>1118</v>
      </c>
      <c r="G14" s="4">
        <v>1</v>
      </c>
      <c r="H14" s="4"/>
      <c r="I14" s="4">
        <v>1</v>
      </c>
      <c r="J14" s="5">
        <v>4500</v>
      </c>
      <c r="K14" s="6">
        <f t="shared" si="0"/>
        <v>4500</v>
      </c>
    </row>
    <row r="15" spans="1:11">
      <c r="A15" s="1" t="s">
        <v>15</v>
      </c>
      <c r="B15" s="2" t="s">
        <v>15</v>
      </c>
      <c r="C15" s="3" t="s">
        <v>1106</v>
      </c>
      <c r="D15" s="4" t="s">
        <v>1048</v>
      </c>
      <c r="E15" s="47" t="s">
        <v>16</v>
      </c>
      <c r="F15" s="47" t="s">
        <v>16</v>
      </c>
      <c r="G15" s="4">
        <v>1</v>
      </c>
      <c r="H15" s="4"/>
      <c r="I15" s="4">
        <v>1</v>
      </c>
      <c r="J15" s="5">
        <v>6500</v>
      </c>
      <c r="K15" s="6">
        <f t="shared" si="0"/>
        <v>6500</v>
      </c>
    </row>
    <row r="16" spans="1:11">
      <c r="A16" s="1" t="s">
        <v>15</v>
      </c>
      <c r="B16" s="2" t="s">
        <v>15</v>
      </c>
      <c r="C16" s="3" t="s">
        <v>1107</v>
      </c>
      <c r="D16" s="4" t="s">
        <v>1114</v>
      </c>
      <c r="E16" s="47" t="s">
        <v>16</v>
      </c>
      <c r="F16" s="47" t="s">
        <v>16</v>
      </c>
      <c r="G16" s="4">
        <v>1</v>
      </c>
      <c r="H16" s="4"/>
      <c r="I16" s="4">
        <v>1</v>
      </c>
      <c r="J16" s="5">
        <v>6500</v>
      </c>
      <c r="K16" s="6">
        <f t="shared" si="0"/>
        <v>6500</v>
      </c>
    </row>
    <row r="17" spans="1:11">
      <c r="A17" s="1" t="s">
        <v>15</v>
      </c>
      <c r="B17" s="2" t="s">
        <v>15</v>
      </c>
      <c r="C17" s="3" t="s">
        <v>1038</v>
      </c>
      <c r="D17" s="4" t="s">
        <v>997</v>
      </c>
      <c r="E17" s="47" t="s">
        <v>16</v>
      </c>
      <c r="F17" s="47" t="s">
        <v>16</v>
      </c>
      <c r="G17" s="4">
        <v>1</v>
      </c>
      <c r="H17" s="4"/>
      <c r="I17" s="4">
        <v>1</v>
      </c>
      <c r="J17" s="5">
        <v>1200</v>
      </c>
      <c r="K17" s="6">
        <f t="shared" si="0"/>
        <v>1200</v>
      </c>
    </row>
    <row r="18" spans="1:11">
      <c r="A18" s="1" t="s">
        <v>15</v>
      </c>
      <c r="B18" s="2" t="s">
        <v>15</v>
      </c>
      <c r="C18" s="3" t="s">
        <v>1043</v>
      </c>
      <c r="D18" s="4" t="s">
        <v>1048</v>
      </c>
      <c r="E18" s="47" t="s">
        <v>16</v>
      </c>
      <c r="F18" s="47" t="s">
        <v>16</v>
      </c>
      <c r="G18" s="4">
        <v>1</v>
      </c>
      <c r="H18" s="4"/>
      <c r="I18" s="4">
        <v>1</v>
      </c>
      <c r="J18" s="5">
        <v>65000</v>
      </c>
      <c r="K18" s="6">
        <f t="shared" si="0"/>
        <v>65000</v>
      </c>
    </row>
    <row r="19" spans="1:11">
      <c r="A19" s="1" t="s">
        <v>15</v>
      </c>
      <c r="B19" s="2" t="s">
        <v>15</v>
      </c>
      <c r="C19" s="3" t="s">
        <v>440</v>
      </c>
      <c r="D19" s="4" t="s">
        <v>1089</v>
      </c>
      <c r="E19" s="47" t="s">
        <v>16</v>
      </c>
      <c r="F19" s="4">
        <v>90411687</v>
      </c>
      <c r="G19" s="4">
        <v>1</v>
      </c>
      <c r="H19" s="4"/>
      <c r="I19" s="4">
        <v>1</v>
      </c>
      <c r="J19" s="5">
        <v>250000</v>
      </c>
      <c r="K19" s="6">
        <f t="shared" si="0"/>
        <v>250000</v>
      </c>
    </row>
    <row r="20" spans="1:11">
      <c r="A20" s="1" t="s">
        <v>15</v>
      </c>
      <c r="B20" s="2" t="s">
        <v>15</v>
      </c>
      <c r="C20" s="3" t="s">
        <v>897</v>
      </c>
      <c r="D20" s="4" t="s">
        <v>1089</v>
      </c>
      <c r="E20" s="4" t="s">
        <v>464</v>
      </c>
      <c r="F20" s="4">
        <v>1491700</v>
      </c>
      <c r="G20" s="4">
        <v>1</v>
      </c>
      <c r="H20" s="4"/>
      <c r="I20" s="4">
        <v>1</v>
      </c>
      <c r="J20" s="5">
        <v>250000</v>
      </c>
      <c r="K20" s="6">
        <f t="shared" si="0"/>
        <v>250000</v>
      </c>
    </row>
    <row r="21" spans="1:11">
      <c r="A21" s="1" t="s">
        <v>15</v>
      </c>
      <c r="B21" s="2" t="s">
        <v>15</v>
      </c>
      <c r="C21" s="3" t="s">
        <v>1042</v>
      </c>
      <c r="D21" s="4" t="s">
        <v>1115</v>
      </c>
      <c r="E21" s="47" t="s">
        <v>16</v>
      </c>
      <c r="F21" s="47" t="s">
        <v>16</v>
      </c>
      <c r="G21" s="4">
        <v>1</v>
      </c>
      <c r="H21" s="4"/>
      <c r="I21" s="4">
        <v>1</v>
      </c>
      <c r="J21" s="5">
        <v>2500</v>
      </c>
      <c r="K21" s="6">
        <f t="shared" si="0"/>
        <v>2500</v>
      </c>
    </row>
    <row r="22" spans="1:11">
      <c r="A22" s="1" t="s">
        <v>15</v>
      </c>
      <c r="B22" s="2" t="s">
        <v>15</v>
      </c>
      <c r="C22" s="3" t="s">
        <v>1038</v>
      </c>
      <c r="D22" s="4" t="s">
        <v>997</v>
      </c>
      <c r="E22" s="47" t="s">
        <v>16</v>
      </c>
      <c r="F22" s="47" t="s">
        <v>16</v>
      </c>
      <c r="G22" s="4">
        <v>1</v>
      </c>
      <c r="H22" s="4"/>
      <c r="I22" s="4">
        <v>1</v>
      </c>
      <c r="J22" s="5">
        <v>1200</v>
      </c>
      <c r="K22" s="6">
        <f t="shared" si="0"/>
        <v>1200</v>
      </c>
    </row>
    <row r="23" spans="1:11">
      <c r="A23" s="1" t="s">
        <v>15</v>
      </c>
      <c r="B23" s="2" t="s">
        <v>15</v>
      </c>
      <c r="C23" s="3" t="s">
        <v>1083</v>
      </c>
      <c r="D23" s="4" t="s">
        <v>1116</v>
      </c>
      <c r="E23" s="47" t="s">
        <v>16</v>
      </c>
      <c r="F23" s="47" t="s">
        <v>16</v>
      </c>
      <c r="G23" s="4">
        <v>1</v>
      </c>
      <c r="H23" s="4"/>
      <c r="I23" s="4">
        <v>1</v>
      </c>
      <c r="J23" s="5">
        <v>2500</v>
      </c>
      <c r="K23" s="6">
        <f t="shared" si="0"/>
        <v>2500</v>
      </c>
    </row>
    <row r="24" spans="1:11" ht="15.75" thickBot="1">
      <c r="A24" s="8" t="s">
        <v>15</v>
      </c>
      <c r="B24" s="9" t="s">
        <v>15</v>
      </c>
      <c r="C24" s="21" t="s">
        <v>1117</v>
      </c>
      <c r="D24" s="10" t="s">
        <v>1048</v>
      </c>
      <c r="E24" s="48" t="s">
        <v>16</v>
      </c>
      <c r="F24" s="48" t="s">
        <v>16</v>
      </c>
      <c r="G24" s="10">
        <v>1</v>
      </c>
      <c r="H24" s="10"/>
      <c r="I24" s="10">
        <v>1</v>
      </c>
      <c r="J24" s="23">
        <v>20000</v>
      </c>
      <c r="K24" s="29">
        <f t="shared" si="0"/>
        <v>20000</v>
      </c>
    </row>
    <row r="26" spans="1:11" ht="16.5" thickBot="1">
      <c r="A26" s="11" t="s">
        <v>21</v>
      </c>
      <c r="B26" s="11"/>
      <c r="E26" s="12"/>
      <c r="F26" s="13"/>
      <c r="G26" s="34"/>
      <c r="H26" s="34"/>
      <c r="I26" s="34"/>
    </row>
    <row r="27" spans="1:11" ht="15.75" thickBot="1">
      <c r="A27" s="15"/>
      <c r="B27" s="15"/>
      <c r="E27" s="24"/>
      <c r="F27" s="27"/>
      <c r="G27" s="130" t="s">
        <v>22</v>
      </c>
      <c r="H27" s="131"/>
      <c r="I27" s="131"/>
      <c r="J27" s="132"/>
      <c r="K27" s="16">
        <f>SUM(I6:I24)</f>
        <v>19</v>
      </c>
    </row>
    <row r="28" spans="1:11">
      <c r="A28" s="38" t="s">
        <v>15</v>
      </c>
      <c r="B28" s="133" t="s">
        <v>23</v>
      </c>
      <c r="C28" s="134"/>
      <c r="E28" s="26"/>
      <c r="F28" s="27"/>
      <c r="G28" s="135" t="s">
        <v>24</v>
      </c>
      <c r="H28" s="136"/>
      <c r="I28" s="136"/>
      <c r="J28" s="137"/>
      <c r="K28" s="18">
        <f>SUM(K6:K24)</f>
        <v>1230450</v>
      </c>
    </row>
    <row r="29" spans="1:11" ht="15.75" thickBot="1">
      <c r="A29" s="19" t="s">
        <v>16</v>
      </c>
      <c r="B29" s="138" t="s">
        <v>25</v>
      </c>
      <c r="C29" s="139"/>
      <c r="E29" s="26"/>
      <c r="F29" s="27"/>
      <c r="G29" s="140" t="s">
        <v>26</v>
      </c>
      <c r="H29" s="141"/>
      <c r="I29" s="141"/>
      <c r="J29" s="141"/>
      <c r="K29" s="20">
        <f>K28*0.07</f>
        <v>86131.500000000015</v>
      </c>
    </row>
  </sheetData>
  <mergeCells count="22">
    <mergeCell ref="G27:J27"/>
    <mergeCell ref="B28:C28"/>
    <mergeCell ref="G28:J28"/>
    <mergeCell ref="B29:C29"/>
    <mergeCell ref="G29:J29"/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K123"/>
  <sheetViews>
    <sheetView workbookViewId="0">
      <selection activeCell="O1" sqref="O1"/>
    </sheetView>
  </sheetViews>
  <sheetFormatPr defaultRowHeight="15"/>
  <cols>
    <col min="1" max="1" width="4.42578125" customWidth="1"/>
    <col min="2" max="2" width="9.42578125" customWidth="1"/>
    <col min="3" max="3" width="22" customWidth="1"/>
    <col min="4" max="4" width="11.42578125" customWidth="1"/>
    <col min="5" max="5" width="8.85546875" customWidth="1"/>
    <col min="6" max="6" width="14.42578125" customWidth="1"/>
    <col min="7" max="7" width="4.42578125" customWidth="1"/>
    <col min="8" max="9" width="4.140625" customWidth="1"/>
    <col min="10" max="10" width="8.28515625" customWidth="1"/>
    <col min="11" max="11" width="8.140625" customWidth="1"/>
  </cols>
  <sheetData>
    <row r="1" spans="1:11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>
      <c r="A2" s="150" t="s">
        <v>0</v>
      </c>
      <c r="B2" s="151"/>
      <c r="C2" s="151"/>
      <c r="D2" s="152"/>
      <c r="E2" s="152"/>
      <c r="F2" s="152"/>
      <c r="G2" s="152"/>
      <c r="H2" s="153" t="s">
        <v>1</v>
      </c>
      <c r="I2" s="153"/>
      <c r="J2" s="154">
        <v>42196</v>
      </c>
      <c r="K2" s="155"/>
    </row>
    <row r="3" spans="1:11">
      <c r="A3" s="142" t="s">
        <v>2</v>
      </c>
      <c r="B3" s="143"/>
      <c r="C3" s="143"/>
      <c r="D3" s="143"/>
      <c r="E3" s="143"/>
      <c r="F3" s="175" t="s">
        <v>1122</v>
      </c>
      <c r="G3" s="175"/>
      <c r="H3" s="175"/>
      <c r="I3" s="175"/>
      <c r="J3" s="175"/>
      <c r="K3" s="185"/>
    </row>
    <row r="4" spans="1:11" ht="24.75" customHeight="1">
      <c r="A4" s="160" t="s">
        <v>3</v>
      </c>
      <c r="B4" s="156" t="s">
        <v>4</v>
      </c>
      <c r="C4" s="161" t="s">
        <v>5</v>
      </c>
      <c r="D4" s="161" t="s">
        <v>6</v>
      </c>
      <c r="E4" s="162" t="s">
        <v>7</v>
      </c>
      <c r="F4" s="163" t="s">
        <v>8</v>
      </c>
      <c r="G4" s="156" t="s">
        <v>9</v>
      </c>
      <c r="H4" s="156"/>
      <c r="I4" s="157" t="s">
        <v>10</v>
      </c>
      <c r="J4" s="158" t="s">
        <v>11</v>
      </c>
      <c r="K4" s="159" t="s">
        <v>12</v>
      </c>
    </row>
    <row r="5" spans="1:11">
      <c r="A5" s="160"/>
      <c r="B5" s="156"/>
      <c r="C5" s="161"/>
      <c r="D5" s="161"/>
      <c r="E5" s="162"/>
      <c r="F5" s="163"/>
      <c r="G5" s="120" t="s">
        <v>13</v>
      </c>
      <c r="H5" s="120" t="s">
        <v>14</v>
      </c>
      <c r="I5" s="157"/>
      <c r="J5" s="158"/>
      <c r="K5" s="159"/>
    </row>
    <row r="6" spans="1:11">
      <c r="A6" s="1" t="s">
        <v>15</v>
      </c>
      <c r="B6" s="161" t="s">
        <v>270</v>
      </c>
      <c r="C6" s="3" t="s">
        <v>1135</v>
      </c>
      <c r="D6" s="122" t="s">
        <v>1067</v>
      </c>
      <c r="E6" s="47" t="s">
        <v>16</v>
      </c>
      <c r="F6" s="47" t="s">
        <v>16</v>
      </c>
      <c r="G6" s="122">
        <v>1</v>
      </c>
      <c r="H6" s="122"/>
      <c r="I6" s="122">
        <v>1</v>
      </c>
      <c r="J6" s="5">
        <v>65000</v>
      </c>
      <c r="K6" s="6">
        <f>J6*I6</f>
        <v>65000</v>
      </c>
    </row>
    <row r="7" spans="1:11">
      <c r="A7" s="1" t="s">
        <v>15</v>
      </c>
      <c r="B7" s="161"/>
      <c r="C7" s="3" t="s">
        <v>1135</v>
      </c>
      <c r="D7" s="122" t="s">
        <v>1067</v>
      </c>
      <c r="E7" s="47" t="s">
        <v>16</v>
      </c>
      <c r="F7" s="47" t="s">
        <v>16</v>
      </c>
      <c r="G7" s="122">
        <v>1</v>
      </c>
      <c r="H7" s="122"/>
      <c r="I7" s="122">
        <v>1</v>
      </c>
      <c r="J7" s="5">
        <v>65000</v>
      </c>
      <c r="K7" s="6">
        <f t="shared" ref="K7:K69" si="0">J7*I7</f>
        <v>65000</v>
      </c>
    </row>
    <row r="8" spans="1:11">
      <c r="A8" s="1" t="s">
        <v>15</v>
      </c>
      <c r="B8" s="161"/>
      <c r="C8" s="3" t="s">
        <v>1123</v>
      </c>
      <c r="D8" s="122" t="s">
        <v>1067</v>
      </c>
      <c r="E8" s="47" t="s">
        <v>16</v>
      </c>
      <c r="F8" s="47" t="s">
        <v>16</v>
      </c>
      <c r="G8" s="122">
        <v>1</v>
      </c>
      <c r="H8" s="122"/>
      <c r="I8" s="122">
        <v>1</v>
      </c>
      <c r="J8" s="5">
        <v>45000</v>
      </c>
      <c r="K8" s="6">
        <f t="shared" si="0"/>
        <v>45000</v>
      </c>
    </row>
    <row r="9" spans="1:11">
      <c r="A9" s="1" t="s">
        <v>15</v>
      </c>
      <c r="B9" s="161"/>
      <c r="C9" s="3" t="s">
        <v>1124</v>
      </c>
      <c r="D9" s="122" t="s">
        <v>1131</v>
      </c>
      <c r="E9" s="47" t="s">
        <v>16</v>
      </c>
      <c r="F9" s="122">
        <v>23997</v>
      </c>
      <c r="G9" s="122">
        <v>1</v>
      </c>
      <c r="H9" s="122"/>
      <c r="I9" s="122">
        <v>1</v>
      </c>
      <c r="J9" s="5">
        <v>45000</v>
      </c>
      <c r="K9" s="6">
        <f t="shared" si="0"/>
        <v>45000</v>
      </c>
    </row>
    <row r="10" spans="1:11">
      <c r="A10" s="1" t="s">
        <v>15</v>
      </c>
      <c r="B10" s="161"/>
      <c r="C10" s="3" t="s">
        <v>1124</v>
      </c>
      <c r="D10" s="122" t="s">
        <v>1131</v>
      </c>
      <c r="E10" s="47" t="s">
        <v>16</v>
      </c>
      <c r="F10" s="122">
        <v>28887</v>
      </c>
      <c r="G10" s="122">
        <v>1</v>
      </c>
      <c r="H10" s="122"/>
      <c r="I10" s="122">
        <v>1</v>
      </c>
      <c r="J10" s="5">
        <v>45000</v>
      </c>
      <c r="K10" s="6">
        <f t="shared" si="0"/>
        <v>45000</v>
      </c>
    </row>
    <row r="11" spans="1:11">
      <c r="A11" s="1" t="s">
        <v>15</v>
      </c>
      <c r="B11" s="161"/>
      <c r="C11" s="3" t="s">
        <v>1124</v>
      </c>
      <c r="D11" s="122" t="s">
        <v>1131</v>
      </c>
      <c r="E11" s="47" t="s">
        <v>16</v>
      </c>
      <c r="F11" s="122">
        <v>66542</v>
      </c>
      <c r="G11" s="122"/>
      <c r="H11" s="122"/>
      <c r="I11" s="122">
        <v>1</v>
      </c>
      <c r="J11" s="5">
        <v>45000</v>
      </c>
      <c r="K11" s="6">
        <f t="shared" si="0"/>
        <v>45000</v>
      </c>
    </row>
    <row r="12" spans="1:11">
      <c r="A12" s="1" t="s">
        <v>15</v>
      </c>
      <c r="B12" s="161"/>
      <c r="C12" s="3" t="s">
        <v>1125</v>
      </c>
      <c r="D12" s="122" t="s">
        <v>902</v>
      </c>
      <c r="E12" s="47" t="s">
        <v>16</v>
      </c>
      <c r="F12" s="122" t="s">
        <v>1136</v>
      </c>
      <c r="G12" s="122">
        <v>1</v>
      </c>
      <c r="H12" s="122"/>
      <c r="I12" s="122">
        <v>1</v>
      </c>
      <c r="J12" s="5">
        <v>6500</v>
      </c>
      <c r="K12" s="6">
        <f t="shared" si="0"/>
        <v>6500</v>
      </c>
    </row>
    <row r="13" spans="1:11">
      <c r="A13" s="1" t="s">
        <v>15</v>
      </c>
      <c r="B13" s="161"/>
      <c r="C13" s="3" t="s">
        <v>1085</v>
      </c>
      <c r="D13" s="122" t="s">
        <v>1132</v>
      </c>
      <c r="E13" s="47" t="s">
        <v>16</v>
      </c>
      <c r="F13" s="122" t="s">
        <v>1137</v>
      </c>
      <c r="G13" s="122">
        <v>1</v>
      </c>
      <c r="H13" s="122"/>
      <c r="I13" s="122">
        <v>1</v>
      </c>
      <c r="J13" s="5">
        <v>30000</v>
      </c>
      <c r="K13" s="6">
        <f t="shared" si="0"/>
        <v>30000</v>
      </c>
    </row>
    <row r="14" spans="1:11">
      <c r="A14" s="1" t="s">
        <v>15</v>
      </c>
      <c r="B14" s="161" t="s">
        <v>467</v>
      </c>
      <c r="C14" s="3" t="s">
        <v>1126</v>
      </c>
      <c r="D14" s="122" t="s">
        <v>1067</v>
      </c>
      <c r="E14" s="47" t="s">
        <v>16</v>
      </c>
      <c r="F14" s="47" t="s">
        <v>16</v>
      </c>
      <c r="G14" s="122">
        <v>1</v>
      </c>
      <c r="H14" s="122"/>
      <c r="I14" s="122">
        <v>1</v>
      </c>
      <c r="J14" s="5">
        <v>14000</v>
      </c>
      <c r="K14" s="6">
        <f t="shared" si="0"/>
        <v>14000</v>
      </c>
    </row>
    <row r="15" spans="1:11">
      <c r="A15" s="1" t="s">
        <v>15</v>
      </c>
      <c r="B15" s="161"/>
      <c r="C15" s="3" t="s">
        <v>1126</v>
      </c>
      <c r="D15" s="122" t="s">
        <v>1067</v>
      </c>
      <c r="E15" s="47" t="s">
        <v>16</v>
      </c>
      <c r="F15" s="47" t="s">
        <v>16</v>
      </c>
      <c r="G15" s="122">
        <v>1</v>
      </c>
      <c r="H15" s="122"/>
      <c r="I15" s="122">
        <v>1</v>
      </c>
      <c r="J15" s="5">
        <v>14000</v>
      </c>
      <c r="K15" s="6">
        <f t="shared" si="0"/>
        <v>14000</v>
      </c>
    </row>
    <row r="16" spans="1:11">
      <c r="A16" s="1" t="s">
        <v>15</v>
      </c>
      <c r="B16" s="161"/>
      <c r="C16" s="3" t="s">
        <v>1127</v>
      </c>
      <c r="D16" s="122" t="s">
        <v>1133</v>
      </c>
      <c r="E16" s="122" t="s">
        <v>702</v>
      </c>
      <c r="F16" s="122" t="s">
        <v>1134</v>
      </c>
      <c r="G16" s="122">
        <v>1</v>
      </c>
      <c r="H16" s="122"/>
      <c r="I16" s="122">
        <v>1</v>
      </c>
      <c r="J16" s="5">
        <v>38000</v>
      </c>
      <c r="K16" s="6">
        <f t="shared" si="0"/>
        <v>38000</v>
      </c>
    </row>
    <row r="17" spans="1:11">
      <c r="A17" s="1" t="s">
        <v>15</v>
      </c>
      <c r="B17" s="161"/>
      <c r="C17" s="3" t="s">
        <v>1127</v>
      </c>
      <c r="D17" s="122" t="s">
        <v>1067</v>
      </c>
      <c r="E17" s="47" t="s">
        <v>16</v>
      </c>
      <c r="F17" s="122"/>
      <c r="G17" s="122"/>
      <c r="H17" s="122">
        <v>1</v>
      </c>
      <c r="I17" s="122">
        <v>1</v>
      </c>
      <c r="J17" s="5">
        <v>38000</v>
      </c>
      <c r="K17" s="6">
        <f t="shared" si="0"/>
        <v>38000</v>
      </c>
    </row>
    <row r="18" spans="1:11">
      <c r="A18" s="1" t="s">
        <v>15</v>
      </c>
      <c r="B18" s="161"/>
      <c r="C18" s="3" t="s">
        <v>1127</v>
      </c>
      <c r="D18" s="122" t="s">
        <v>1139</v>
      </c>
      <c r="E18" s="47" t="s">
        <v>16</v>
      </c>
      <c r="F18" s="122" t="s">
        <v>1142</v>
      </c>
      <c r="G18" s="122"/>
      <c r="H18" s="122">
        <v>1</v>
      </c>
      <c r="I18" s="122">
        <v>1</v>
      </c>
      <c r="J18" s="5">
        <v>38000</v>
      </c>
      <c r="K18" s="6">
        <f t="shared" si="0"/>
        <v>38000</v>
      </c>
    </row>
    <row r="19" spans="1:11">
      <c r="A19" s="1" t="s">
        <v>15</v>
      </c>
      <c r="B19" s="161"/>
      <c r="C19" s="3" t="s">
        <v>1042</v>
      </c>
      <c r="D19" s="122" t="s">
        <v>1130</v>
      </c>
      <c r="E19" s="47" t="s">
        <v>16</v>
      </c>
      <c r="F19" s="47" t="s">
        <v>16</v>
      </c>
      <c r="G19" s="122">
        <v>1</v>
      </c>
      <c r="H19" s="122"/>
      <c r="I19" s="122">
        <v>1</v>
      </c>
      <c r="J19" s="5">
        <v>2500</v>
      </c>
      <c r="K19" s="6">
        <f t="shared" si="0"/>
        <v>2500</v>
      </c>
    </row>
    <row r="20" spans="1:11">
      <c r="A20" s="1" t="s">
        <v>15</v>
      </c>
      <c r="B20" s="161"/>
      <c r="C20" s="3" t="s">
        <v>1125</v>
      </c>
      <c r="D20" s="122" t="s">
        <v>1129</v>
      </c>
      <c r="E20" s="47" t="s">
        <v>16</v>
      </c>
      <c r="F20" s="47" t="s">
        <v>16</v>
      </c>
      <c r="G20" s="122">
        <v>1</v>
      </c>
      <c r="H20" s="122"/>
      <c r="I20" s="122">
        <v>1</v>
      </c>
      <c r="J20" s="5">
        <v>6500</v>
      </c>
      <c r="K20" s="6">
        <f t="shared" si="0"/>
        <v>6500</v>
      </c>
    </row>
    <row r="21" spans="1:11">
      <c r="A21" s="1" t="s">
        <v>15</v>
      </c>
      <c r="B21" s="161"/>
      <c r="C21" s="3" t="s">
        <v>1128</v>
      </c>
      <c r="D21" s="122" t="s">
        <v>20</v>
      </c>
      <c r="E21" s="122" t="s">
        <v>1140</v>
      </c>
      <c r="F21" s="122" t="s">
        <v>1141</v>
      </c>
      <c r="G21" s="122">
        <v>1</v>
      </c>
      <c r="H21" s="122"/>
      <c r="I21" s="122">
        <v>1</v>
      </c>
      <c r="J21" s="5">
        <v>45000</v>
      </c>
      <c r="K21" s="6">
        <f t="shared" si="0"/>
        <v>45000</v>
      </c>
    </row>
    <row r="22" spans="1:11">
      <c r="A22" s="1" t="s">
        <v>15</v>
      </c>
      <c r="B22" s="161"/>
      <c r="C22" s="3" t="s">
        <v>1138</v>
      </c>
      <c r="D22" s="122" t="s">
        <v>1067</v>
      </c>
      <c r="E22" s="47" t="s">
        <v>16</v>
      </c>
      <c r="F22" s="47" t="s">
        <v>16</v>
      </c>
      <c r="G22" s="122">
        <v>1</v>
      </c>
      <c r="H22" s="122"/>
      <c r="I22" s="122">
        <v>1</v>
      </c>
      <c r="J22" s="5">
        <v>45000</v>
      </c>
      <c r="K22" s="6">
        <f t="shared" si="0"/>
        <v>45000</v>
      </c>
    </row>
    <row r="23" spans="1:11">
      <c r="A23" s="1" t="s">
        <v>15</v>
      </c>
      <c r="B23" s="161"/>
      <c r="C23" s="3" t="s">
        <v>1123</v>
      </c>
      <c r="D23" s="122" t="s">
        <v>1067</v>
      </c>
      <c r="E23" s="47" t="s">
        <v>16</v>
      </c>
      <c r="F23" s="47" t="s">
        <v>16</v>
      </c>
      <c r="G23" s="122">
        <v>1</v>
      </c>
      <c r="H23" s="122"/>
      <c r="I23" s="122">
        <v>1</v>
      </c>
      <c r="J23" s="5">
        <v>45000</v>
      </c>
      <c r="K23" s="6">
        <f t="shared" si="0"/>
        <v>45000</v>
      </c>
    </row>
    <row r="24" spans="1:11">
      <c r="A24" s="1" t="s">
        <v>15</v>
      </c>
      <c r="B24" s="161"/>
      <c r="C24" s="3" t="s">
        <v>1135</v>
      </c>
      <c r="D24" s="122" t="s">
        <v>1067</v>
      </c>
      <c r="E24" s="47" t="s">
        <v>16</v>
      </c>
      <c r="F24" s="47" t="s">
        <v>16</v>
      </c>
      <c r="G24" s="122">
        <v>1</v>
      </c>
      <c r="H24" s="122"/>
      <c r="I24" s="122">
        <v>1</v>
      </c>
      <c r="J24" s="5">
        <v>65000</v>
      </c>
      <c r="K24" s="6">
        <f t="shared" si="0"/>
        <v>65000</v>
      </c>
    </row>
    <row r="25" spans="1:11">
      <c r="A25" s="1" t="s">
        <v>15</v>
      </c>
      <c r="B25" s="161"/>
      <c r="C25" s="3" t="s">
        <v>1143</v>
      </c>
      <c r="D25" s="122" t="s">
        <v>1067</v>
      </c>
      <c r="E25" s="47" t="s">
        <v>16</v>
      </c>
      <c r="F25" s="47" t="s">
        <v>16</v>
      </c>
      <c r="G25" s="122">
        <v>1</v>
      </c>
      <c r="H25" s="122"/>
      <c r="I25" s="122">
        <v>1</v>
      </c>
      <c r="J25" s="5">
        <v>6500</v>
      </c>
      <c r="K25" s="6">
        <f t="shared" si="0"/>
        <v>6500</v>
      </c>
    </row>
    <row r="26" spans="1:11">
      <c r="A26" s="1" t="s">
        <v>15</v>
      </c>
      <c r="B26" s="161"/>
      <c r="C26" s="3" t="s">
        <v>1144</v>
      </c>
      <c r="D26" s="122" t="s">
        <v>1067</v>
      </c>
      <c r="E26" s="47" t="s">
        <v>16</v>
      </c>
      <c r="F26" s="47" t="s">
        <v>16</v>
      </c>
      <c r="G26" s="122"/>
      <c r="H26" s="122">
        <v>1</v>
      </c>
      <c r="I26" s="122">
        <v>1</v>
      </c>
      <c r="J26" s="5">
        <v>45000</v>
      </c>
      <c r="K26" s="6">
        <f t="shared" si="0"/>
        <v>45000</v>
      </c>
    </row>
    <row r="27" spans="1:11">
      <c r="A27" s="1" t="s">
        <v>15</v>
      </c>
      <c r="B27" s="161"/>
      <c r="C27" s="3" t="s">
        <v>1145</v>
      </c>
      <c r="D27" s="122" t="s">
        <v>1067</v>
      </c>
      <c r="E27" s="47" t="s">
        <v>16</v>
      </c>
      <c r="F27" s="47" t="s">
        <v>16</v>
      </c>
      <c r="G27" s="122"/>
      <c r="H27" s="122">
        <v>1</v>
      </c>
      <c r="I27" s="122">
        <v>1</v>
      </c>
      <c r="J27" s="5">
        <v>6500</v>
      </c>
      <c r="K27" s="6">
        <f t="shared" si="0"/>
        <v>6500</v>
      </c>
    </row>
    <row r="28" spans="1:11">
      <c r="A28" s="1" t="s">
        <v>15</v>
      </c>
      <c r="B28" s="161"/>
      <c r="C28" s="3" t="s">
        <v>1039</v>
      </c>
      <c r="D28" s="122" t="s">
        <v>540</v>
      </c>
      <c r="E28" s="47" t="s">
        <v>16</v>
      </c>
      <c r="F28" s="47" t="s">
        <v>16</v>
      </c>
      <c r="G28" s="122">
        <v>1</v>
      </c>
      <c r="H28" s="122"/>
      <c r="I28" s="122">
        <v>1</v>
      </c>
      <c r="J28" s="5">
        <v>15000</v>
      </c>
      <c r="K28" s="6">
        <f t="shared" si="0"/>
        <v>15000</v>
      </c>
    </row>
    <row r="29" spans="1:11">
      <c r="A29" s="1" t="s">
        <v>15</v>
      </c>
      <c r="B29" s="161"/>
      <c r="C29" s="3" t="s">
        <v>1126</v>
      </c>
      <c r="D29" s="122" t="s">
        <v>1067</v>
      </c>
      <c r="E29" s="47" t="s">
        <v>16</v>
      </c>
      <c r="F29" s="47" t="s">
        <v>16</v>
      </c>
      <c r="G29" s="122">
        <v>1</v>
      </c>
      <c r="H29" s="122"/>
      <c r="I29" s="122">
        <v>1</v>
      </c>
      <c r="J29" s="5">
        <v>14000</v>
      </c>
      <c r="K29" s="6">
        <f t="shared" si="0"/>
        <v>14000</v>
      </c>
    </row>
    <row r="30" spans="1:11">
      <c r="A30" s="1" t="s">
        <v>15</v>
      </c>
      <c r="B30" s="161"/>
      <c r="C30" s="3" t="s">
        <v>1040</v>
      </c>
      <c r="D30" s="122" t="s">
        <v>1067</v>
      </c>
      <c r="E30" s="47" t="s">
        <v>16</v>
      </c>
      <c r="F30" s="47" t="s">
        <v>16</v>
      </c>
      <c r="G30" s="122">
        <v>1</v>
      </c>
      <c r="H30" s="122"/>
      <c r="I30" s="122">
        <v>1</v>
      </c>
      <c r="J30" s="5">
        <v>650</v>
      </c>
      <c r="K30" s="6">
        <f t="shared" si="0"/>
        <v>650</v>
      </c>
    </row>
    <row r="31" spans="1:11">
      <c r="A31" s="1" t="s">
        <v>15</v>
      </c>
      <c r="B31" s="161"/>
      <c r="C31" s="3" t="s">
        <v>1146</v>
      </c>
      <c r="D31" s="122" t="s">
        <v>1149</v>
      </c>
      <c r="E31" s="47" t="s">
        <v>16</v>
      </c>
      <c r="F31" s="122" t="s">
        <v>1152</v>
      </c>
      <c r="G31" s="122">
        <v>1</v>
      </c>
      <c r="H31" s="122"/>
      <c r="I31" s="122">
        <v>1</v>
      </c>
      <c r="J31" s="5">
        <v>6500</v>
      </c>
      <c r="K31" s="6">
        <f t="shared" si="0"/>
        <v>6500</v>
      </c>
    </row>
    <row r="32" spans="1:11">
      <c r="A32" s="1" t="s">
        <v>15</v>
      </c>
      <c r="B32" s="161"/>
      <c r="C32" s="3" t="s">
        <v>1147</v>
      </c>
      <c r="D32" s="122" t="s">
        <v>1148</v>
      </c>
      <c r="E32" s="122" t="s">
        <v>1151</v>
      </c>
      <c r="F32" s="47" t="s">
        <v>16</v>
      </c>
      <c r="G32" s="122">
        <v>1</v>
      </c>
      <c r="H32" s="122"/>
      <c r="I32" s="122">
        <v>1</v>
      </c>
      <c r="J32" s="5">
        <v>80000</v>
      </c>
      <c r="K32" s="6">
        <f t="shared" si="0"/>
        <v>80000</v>
      </c>
    </row>
    <row r="33" spans="1:11">
      <c r="A33" s="1" t="s">
        <v>15</v>
      </c>
      <c r="B33" s="161"/>
      <c r="C33" s="3" t="s">
        <v>1150</v>
      </c>
      <c r="D33" s="122" t="s">
        <v>1067</v>
      </c>
      <c r="E33" s="47" t="s">
        <v>16</v>
      </c>
      <c r="F33" s="47" t="s">
        <v>16</v>
      </c>
      <c r="G33" s="122">
        <v>1</v>
      </c>
      <c r="H33" s="122"/>
      <c r="I33" s="122">
        <v>1</v>
      </c>
      <c r="J33" s="5">
        <v>1200</v>
      </c>
      <c r="K33" s="6">
        <f t="shared" si="0"/>
        <v>1200</v>
      </c>
    </row>
    <row r="34" spans="1:11">
      <c r="A34" s="1" t="s">
        <v>15</v>
      </c>
      <c r="B34" s="161" t="s">
        <v>329</v>
      </c>
      <c r="C34" s="3" t="s">
        <v>1128</v>
      </c>
      <c r="D34" s="122" t="s">
        <v>1157</v>
      </c>
      <c r="E34" s="47" t="s">
        <v>16</v>
      </c>
      <c r="F34" s="122" t="s">
        <v>1169</v>
      </c>
      <c r="G34" s="122">
        <v>1</v>
      </c>
      <c r="H34" s="122"/>
      <c r="I34" s="122">
        <v>1</v>
      </c>
      <c r="J34" s="5">
        <v>45000</v>
      </c>
      <c r="K34" s="6">
        <f t="shared" si="0"/>
        <v>45000</v>
      </c>
    </row>
    <row r="35" spans="1:11">
      <c r="A35" s="1" t="s">
        <v>15</v>
      </c>
      <c r="B35" s="161"/>
      <c r="C35" s="3" t="s">
        <v>1128</v>
      </c>
      <c r="D35" s="122" t="s">
        <v>1157</v>
      </c>
      <c r="E35" s="47" t="s">
        <v>16</v>
      </c>
      <c r="F35" s="122" t="s">
        <v>1170</v>
      </c>
      <c r="G35" s="122">
        <v>1</v>
      </c>
      <c r="H35" s="122"/>
      <c r="I35" s="122">
        <v>1</v>
      </c>
      <c r="J35" s="5">
        <v>45000</v>
      </c>
      <c r="K35" s="6">
        <f t="shared" si="0"/>
        <v>45000</v>
      </c>
    </row>
    <row r="36" spans="1:11">
      <c r="A36" s="1" t="s">
        <v>15</v>
      </c>
      <c r="B36" s="161"/>
      <c r="C36" s="3" t="s">
        <v>1039</v>
      </c>
      <c r="D36" s="122" t="s">
        <v>1163</v>
      </c>
      <c r="E36" s="122" t="s">
        <v>1164</v>
      </c>
      <c r="F36" s="122" t="s">
        <v>1168</v>
      </c>
      <c r="G36" s="122">
        <v>1</v>
      </c>
      <c r="H36" s="122"/>
      <c r="I36" s="122">
        <v>1</v>
      </c>
      <c r="J36" s="5">
        <v>15000</v>
      </c>
      <c r="K36" s="6">
        <f t="shared" si="0"/>
        <v>15000</v>
      </c>
    </row>
    <row r="37" spans="1:11">
      <c r="A37" s="1" t="s">
        <v>15</v>
      </c>
      <c r="B37" s="156" t="s">
        <v>1251</v>
      </c>
      <c r="C37" s="3" t="s">
        <v>1146</v>
      </c>
      <c r="D37" s="122" t="s">
        <v>1156</v>
      </c>
      <c r="E37" s="47" t="s">
        <v>16</v>
      </c>
      <c r="F37" s="47" t="s">
        <v>16</v>
      </c>
      <c r="G37" s="122">
        <v>1</v>
      </c>
      <c r="H37" s="122"/>
      <c r="I37" s="122">
        <v>1</v>
      </c>
      <c r="J37" s="5">
        <v>6500</v>
      </c>
      <c r="K37" s="6">
        <f t="shared" si="0"/>
        <v>6500</v>
      </c>
    </row>
    <row r="38" spans="1:11">
      <c r="A38" s="1" t="s">
        <v>15</v>
      </c>
      <c r="B38" s="156"/>
      <c r="C38" s="3" t="s">
        <v>1040</v>
      </c>
      <c r="D38" s="122" t="s">
        <v>1068</v>
      </c>
      <c r="E38" s="47" t="s">
        <v>16</v>
      </c>
      <c r="F38" s="122">
        <v>306868</v>
      </c>
      <c r="G38" s="122">
        <v>1</v>
      </c>
      <c r="H38" s="122"/>
      <c r="I38" s="122">
        <v>1</v>
      </c>
      <c r="J38" s="5">
        <v>650</v>
      </c>
      <c r="K38" s="6">
        <f t="shared" si="0"/>
        <v>650</v>
      </c>
    </row>
    <row r="39" spans="1:11">
      <c r="A39" s="1" t="s">
        <v>15</v>
      </c>
      <c r="B39" s="156"/>
      <c r="C39" s="3" t="s">
        <v>1047</v>
      </c>
      <c r="D39" s="122" t="s">
        <v>1156</v>
      </c>
      <c r="E39" s="122" t="s">
        <v>1165</v>
      </c>
      <c r="F39" s="47" t="s">
        <v>16</v>
      </c>
      <c r="G39" s="122">
        <v>1</v>
      </c>
      <c r="H39" s="122"/>
      <c r="I39" s="122">
        <v>1</v>
      </c>
      <c r="J39" s="5">
        <v>1200</v>
      </c>
      <c r="K39" s="6">
        <f t="shared" si="0"/>
        <v>1200</v>
      </c>
    </row>
    <row r="40" spans="1:11">
      <c r="A40" s="1" t="s">
        <v>15</v>
      </c>
      <c r="B40" s="156"/>
      <c r="C40" s="3" t="s">
        <v>1150</v>
      </c>
      <c r="D40" s="122" t="s">
        <v>1068</v>
      </c>
      <c r="E40" s="122" t="s">
        <v>1166</v>
      </c>
      <c r="F40" s="47" t="s">
        <v>16</v>
      </c>
      <c r="G40" s="122">
        <v>1</v>
      </c>
      <c r="H40" s="122"/>
      <c r="I40" s="122">
        <v>1</v>
      </c>
      <c r="J40" s="5">
        <v>1200</v>
      </c>
      <c r="K40" s="6">
        <f t="shared" si="0"/>
        <v>1200</v>
      </c>
    </row>
    <row r="41" spans="1:11">
      <c r="A41" s="1" t="s">
        <v>15</v>
      </c>
      <c r="B41" s="156"/>
      <c r="C41" s="3" t="s">
        <v>1125</v>
      </c>
      <c r="D41" s="122" t="s">
        <v>1155</v>
      </c>
      <c r="E41" s="47" t="s">
        <v>16</v>
      </c>
      <c r="F41" s="47" t="s">
        <v>16</v>
      </c>
      <c r="G41" s="122">
        <v>1</v>
      </c>
      <c r="H41" s="122"/>
      <c r="I41" s="122">
        <v>1</v>
      </c>
      <c r="J41" s="5">
        <v>6500</v>
      </c>
      <c r="K41" s="6">
        <f t="shared" si="0"/>
        <v>6500</v>
      </c>
    </row>
    <row r="42" spans="1:11">
      <c r="A42" s="1" t="s">
        <v>15</v>
      </c>
      <c r="B42" s="156"/>
      <c r="C42" s="3" t="s">
        <v>1128</v>
      </c>
      <c r="D42" s="122" t="s">
        <v>20</v>
      </c>
      <c r="E42" s="47" t="s">
        <v>16</v>
      </c>
      <c r="F42" s="122" t="s">
        <v>1162</v>
      </c>
      <c r="G42" s="122">
        <v>1</v>
      </c>
      <c r="H42" s="122"/>
      <c r="I42" s="122">
        <v>1</v>
      </c>
      <c r="J42" s="5">
        <v>45000</v>
      </c>
      <c r="K42" s="6">
        <f t="shared" si="0"/>
        <v>45000</v>
      </c>
    </row>
    <row r="43" spans="1:11">
      <c r="A43" s="1" t="s">
        <v>15</v>
      </c>
      <c r="B43" s="156"/>
      <c r="C43" s="3" t="s">
        <v>1153</v>
      </c>
      <c r="D43" s="122" t="s">
        <v>305</v>
      </c>
      <c r="E43" s="122" t="s">
        <v>1167</v>
      </c>
      <c r="F43" s="122" t="s">
        <v>1161</v>
      </c>
      <c r="G43" s="122">
        <v>1</v>
      </c>
      <c r="H43" s="122"/>
      <c r="I43" s="122">
        <v>1</v>
      </c>
      <c r="J43" s="5">
        <v>80000</v>
      </c>
      <c r="K43" s="6">
        <f t="shared" si="0"/>
        <v>80000</v>
      </c>
    </row>
    <row r="44" spans="1:11">
      <c r="A44" s="1" t="s">
        <v>15</v>
      </c>
      <c r="B44" s="156"/>
      <c r="C44" s="3" t="s">
        <v>1128</v>
      </c>
      <c r="D44" s="122" t="s">
        <v>1157</v>
      </c>
      <c r="E44" s="47" t="s">
        <v>16</v>
      </c>
      <c r="F44" s="122" t="s">
        <v>1160</v>
      </c>
      <c r="G44" s="122">
        <v>1</v>
      </c>
      <c r="H44" s="122"/>
      <c r="I44" s="122">
        <v>1</v>
      </c>
      <c r="J44" s="5">
        <v>45000</v>
      </c>
      <c r="K44" s="6">
        <f t="shared" si="0"/>
        <v>45000</v>
      </c>
    </row>
    <row r="45" spans="1:11">
      <c r="A45" s="1" t="s">
        <v>15</v>
      </c>
      <c r="B45" s="156"/>
      <c r="C45" s="3" t="s">
        <v>1125</v>
      </c>
      <c r="D45" s="122" t="s">
        <v>1154</v>
      </c>
      <c r="E45" s="47" t="s">
        <v>16</v>
      </c>
      <c r="F45" s="47" t="s">
        <v>16</v>
      </c>
      <c r="G45" s="122">
        <v>1</v>
      </c>
      <c r="H45" s="122"/>
      <c r="I45" s="122">
        <v>1</v>
      </c>
      <c r="J45" s="5">
        <v>6500</v>
      </c>
      <c r="K45" s="6">
        <f t="shared" si="0"/>
        <v>6500</v>
      </c>
    </row>
    <row r="46" spans="1:11">
      <c r="A46" s="1" t="s">
        <v>15</v>
      </c>
      <c r="B46" s="156"/>
      <c r="C46" s="3" t="s">
        <v>1128</v>
      </c>
      <c r="D46" s="122" t="s">
        <v>20</v>
      </c>
      <c r="E46" s="47" t="s">
        <v>16</v>
      </c>
      <c r="F46" s="122" t="s">
        <v>1159</v>
      </c>
      <c r="G46" s="122"/>
      <c r="H46" s="122">
        <v>1</v>
      </c>
      <c r="I46" s="122">
        <v>1</v>
      </c>
      <c r="J46" s="5">
        <v>45000</v>
      </c>
      <c r="K46" s="6">
        <f t="shared" si="0"/>
        <v>45000</v>
      </c>
    </row>
    <row r="47" spans="1:11">
      <c r="A47" s="1" t="s">
        <v>15</v>
      </c>
      <c r="B47" s="156"/>
      <c r="C47" s="3" t="s">
        <v>1128</v>
      </c>
      <c r="D47" s="122" t="s">
        <v>20</v>
      </c>
      <c r="E47" s="47" t="s">
        <v>16</v>
      </c>
      <c r="F47" s="122" t="s">
        <v>1158</v>
      </c>
      <c r="G47" s="122"/>
      <c r="H47" s="122">
        <v>1</v>
      </c>
      <c r="I47" s="122">
        <v>1</v>
      </c>
      <c r="J47" s="5">
        <v>45000</v>
      </c>
      <c r="K47" s="6">
        <f t="shared" si="0"/>
        <v>45000</v>
      </c>
    </row>
    <row r="48" spans="1:11">
      <c r="A48" s="1" t="s">
        <v>15</v>
      </c>
      <c r="B48" s="156"/>
      <c r="C48" s="3" t="s">
        <v>1128</v>
      </c>
      <c r="D48" s="122" t="s">
        <v>20</v>
      </c>
      <c r="E48" s="47" t="s">
        <v>16</v>
      </c>
      <c r="F48" s="122" t="s">
        <v>1171</v>
      </c>
      <c r="G48" s="122"/>
      <c r="H48" s="122">
        <v>1</v>
      </c>
      <c r="I48" s="122">
        <v>1</v>
      </c>
      <c r="J48" s="5">
        <v>45000</v>
      </c>
      <c r="K48" s="6">
        <f t="shared" si="0"/>
        <v>45000</v>
      </c>
    </row>
    <row r="49" spans="1:11">
      <c r="A49" s="1" t="s">
        <v>15</v>
      </c>
      <c r="B49" s="156"/>
      <c r="C49" s="3" t="s">
        <v>1128</v>
      </c>
      <c r="D49" s="122" t="s">
        <v>1157</v>
      </c>
      <c r="E49" s="47" t="s">
        <v>16</v>
      </c>
      <c r="F49" s="122" t="s">
        <v>1172</v>
      </c>
      <c r="G49" s="122"/>
      <c r="H49" s="122">
        <v>1</v>
      </c>
      <c r="I49" s="122">
        <v>1</v>
      </c>
      <c r="J49" s="5">
        <v>45000</v>
      </c>
      <c r="K49" s="6">
        <f t="shared" si="0"/>
        <v>45000</v>
      </c>
    </row>
    <row r="50" spans="1:11">
      <c r="A50" s="1" t="s">
        <v>15</v>
      </c>
      <c r="B50" s="176" t="s">
        <v>1173</v>
      </c>
      <c r="C50" s="3" t="s">
        <v>1128</v>
      </c>
      <c r="D50" s="122" t="s">
        <v>1157</v>
      </c>
      <c r="E50" s="47" t="s">
        <v>16</v>
      </c>
      <c r="F50" s="122" t="s">
        <v>1180</v>
      </c>
      <c r="G50" s="122">
        <v>1</v>
      </c>
      <c r="H50" s="122"/>
      <c r="I50" s="122">
        <v>1</v>
      </c>
      <c r="J50" s="5">
        <v>45000</v>
      </c>
      <c r="K50" s="6">
        <f t="shared" si="0"/>
        <v>45000</v>
      </c>
    </row>
    <row r="51" spans="1:11" ht="15.75" thickBot="1">
      <c r="A51" s="8" t="s">
        <v>15</v>
      </c>
      <c r="B51" s="189"/>
      <c r="C51" s="21" t="s">
        <v>1153</v>
      </c>
      <c r="D51" s="126" t="s">
        <v>1174</v>
      </c>
      <c r="E51" s="126" t="s">
        <v>1192</v>
      </c>
      <c r="F51" s="126" t="s">
        <v>1181</v>
      </c>
      <c r="G51" s="126">
        <v>1</v>
      </c>
      <c r="H51" s="126"/>
      <c r="I51" s="126">
        <v>1</v>
      </c>
      <c r="J51" s="23">
        <v>80000</v>
      </c>
      <c r="K51" s="29">
        <f t="shared" si="0"/>
        <v>80000</v>
      </c>
    </row>
    <row r="52" spans="1:11">
      <c r="A52" s="38" t="s">
        <v>15</v>
      </c>
      <c r="B52" s="264" t="s">
        <v>1173</v>
      </c>
      <c r="C52" s="258" t="s">
        <v>1175</v>
      </c>
      <c r="D52" s="235" t="s">
        <v>20</v>
      </c>
      <c r="E52" s="235" t="s">
        <v>1190</v>
      </c>
      <c r="F52" s="235" t="s">
        <v>1193</v>
      </c>
      <c r="G52" s="235">
        <v>1</v>
      </c>
      <c r="H52" s="235"/>
      <c r="I52" s="235">
        <v>1</v>
      </c>
      <c r="J52" s="262">
        <v>80000</v>
      </c>
      <c r="K52" s="263">
        <f t="shared" si="0"/>
        <v>80000</v>
      </c>
    </row>
    <row r="53" spans="1:11">
      <c r="A53" s="1" t="s">
        <v>15</v>
      </c>
      <c r="B53" s="188"/>
      <c r="C53" s="3" t="s">
        <v>1176</v>
      </c>
      <c r="D53" s="122" t="s">
        <v>1132</v>
      </c>
      <c r="E53" s="122" t="s">
        <v>1191</v>
      </c>
      <c r="F53" s="47" t="s">
        <v>16</v>
      </c>
      <c r="G53" s="122">
        <v>1</v>
      </c>
      <c r="H53" s="122"/>
      <c r="I53" s="122">
        <v>1</v>
      </c>
      <c r="J53" s="5">
        <v>170000</v>
      </c>
      <c r="K53" s="6">
        <f t="shared" si="0"/>
        <v>170000</v>
      </c>
    </row>
    <row r="54" spans="1:11">
      <c r="A54" s="1" t="s">
        <v>15</v>
      </c>
      <c r="B54" s="188"/>
      <c r="C54" s="3" t="s">
        <v>1175</v>
      </c>
      <c r="D54" s="122" t="s">
        <v>20</v>
      </c>
      <c r="E54" s="122" t="s">
        <v>1190</v>
      </c>
      <c r="F54" s="122" t="s">
        <v>1194</v>
      </c>
      <c r="G54" s="122">
        <v>1</v>
      </c>
      <c r="H54" s="122"/>
      <c r="I54" s="122">
        <v>1</v>
      </c>
      <c r="J54" s="5">
        <v>80000</v>
      </c>
      <c r="K54" s="6">
        <f t="shared" si="0"/>
        <v>80000</v>
      </c>
    </row>
    <row r="55" spans="1:11">
      <c r="A55" s="1" t="s">
        <v>15</v>
      </c>
      <c r="B55" s="188"/>
      <c r="C55" s="3" t="s">
        <v>1146</v>
      </c>
      <c r="D55" s="122" t="s">
        <v>1182</v>
      </c>
      <c r="E55" s="47" t="s">
        <v>16</v>
      </c>
      <c r="F55" s="47" t="s">
        <v>16</v>
      </c>
      <c r="G55" s="122">
        <v>1</v>
      </c>
      <c r="H55" s="122"/>
      <c r="I55" s="122">
        <v>1</v>
      </c>
      <c r="J55" s="5">
        <v>6500</v>
      </c>
      <c r="K55" s="6">
        <f t="shared" si="0"/>
        <v>6500</v>
      </c>
    </row>
    <row r="56" spans="1:11">
      <c r="A56" s="1" t="s">
        <v>15</v>
      </c>
      <c r="B56" s="188"/>
      <c r="C56" s="3" t="s">
        <v>1177</v>
      </c>
      <c r="D56" s="122" t="s">
        <v>1183</v>
      </c>
      <c r="E56" s="47" t="s">
        <v>16</v>
      </c>
      <c r="F56" s="122">
        <v>200803050072</v>
      </c>
      <c r="G56" s="122"/>
      <c r="H56" s="122">
        <v>1</v>
      </c>
      <c r="I56" s="122">
        <v>1</v>
      </c>
      <c r="J56" s="5">
        <v>52000</v>
      </c>
      <c r="K56" s="6">
        <f t="shared" si="0"/>
        <v>52000</v>
      </c>
    </row>
    <row r="57" spans="1:11">
      <c r="A57" s="1" t="s">
        <v>15</v>
      </c>
      <c r="B57" s="177"/>
      <c r="C57" s="3" t="s">
        <v>1177</v>
      </c>
      <c r="D57" s="122" t="s">
        <v>1184</v>
      </c>
      <c r="E57" s="122" t="s">
        <v>1189</v>
      </c>
      <c r="F57" s="122">
        <v>1201120027</v>
      </c>
      <c r="G57" s="122">
        <v>1</v>
      </c>
      <c r="H57" s="122"/>
      <c r="I57" s="122">
        <v>1</v>
      </c>
      <c r="J57" s="5">
        <v>52000</v>
      </c>
      <c r="K57" s="6">
        <f t="shared" si="0"/>
        <v>52000</v>
      </c>
    </row>
    <row r="58" spans="1:11">
      <c r="A58" s="1" t="s">
        <v>15</v>
      </c>
      <c r="B58" s="156" t="s">
        <v>1196</v>
      </c>
      <c r="C58" s="3" t="s">
        <v>1084</v>
      </c>
      <c r="D58" s="122" t="s">
        <v>499</v>
      </c>
      <c r="E58" s="122" t="s">
        <v>1188</v>
      </c>
      <c r="F58" s="47" t="s">
        <v>16</v>
      </c>
      <c r="G58" s="122">
        <v>1</v>
      </c>
      <c r="H58" s="122"/>
      <c r="I58" s="122">
        <v>1</v>
      </c>
      <c r="J58" s="5">
        <v>6500</v>
      </c>
      <c r="K58" s="6">
        <f t="shared" si="0"/>
        <v>6500</v>
      </c>
    </row>
    <row r="59" spans="1:11">
      <c r="A59" s="1" t="s">
        <v>15</v>
      </c>
      <c r="B59" s="156"/>
      <c r="C59" s="3" t="s">
        <v>1150</v>
      </c>
      <c r="D59" s="122" t="s">
        <v>1096</v>
      </c>
      <c r="E59" s="47" t="s">
        <v>16</v>
      </c>
      <c r="F59" s="47" t="s">
        <v>16</v>
      </c>
      <c r="G59" s="122">
        <v>1</v>
      </c>
      <c r="H59" s="122"/>
      <c r="I59" s="122">
        <v>1</v>
      </c>
      <c r="J59" s="5">
        <v>1200</v>
      </c>
      <c r="K59" s="6">
        <f t="shared" si="0"/>
        <v>1200</v>
      </c>
    </row>
    <row r="60" spans="1:11">
      <c r="A60" s="1" t="s">
        <v>15</v>
      </c>
      <c r="B60" s="156"/>
      <c r="C60" s="3" t="s">
        <v>1039</v>
      </c>
      <c r="D60" s="122" t="s">
        <v>1185</v>
      </c>
      <c r="E60" s="122" t="s">
        <v>1187</v>
      </c>
      <c r="F60" s="47" t="s">
        <v>16</v>
      </c>
      <c r="G60" s="122">
        <v>1</v>
      </c>
      <c r="H60" s="122"/>
      <c r="I60" s="122">
        <v>1</v>
      </c>
      <c r="J60" s="5">
        <v>15000</v>
      </c>
      <c r="K60" s="6">
        <f t="shared" si="0"/>
        <v>15000</v>
      </c>
    </row>
    <row r="61" spans="1:11">
      <c r="A61" s="1" t="s">
        <v>15</v>
      </c>
      <c r="B61" s="156"/>
      <c r="C61" s="3" t="s">
        <v>1178</v>
      </c>
      <c r="D61" s="122" t="s">
        <v>1186</v>
      </c>
      <c r="E61" s="47" t="s">
        <v>16</v>
      </c>
      <c r="F61" s="122">
        <v>911011011</v>
      </c>
      <c r="G61" s="122">
        <v>1</v>
      </c>
      <c r="H61" s="122"/>
      <c r="I61" s="122">
        <v>1</v>
      </c>
      <c r="J61" s="5">
        <v>450000</v>
      </c>
      <c r="K61" s="6">
        <f t="shared" si="0"/>
        <v>450000</v>
      </c>
    </row>
    <row r="62" spans="1:11">
      <c r="A62" s="1" t="s">
        <v>15</v>
      </c>
      <c r="B62" s="156" t="s">
        <v>1195</v>
      </c>
      <c r="C62" s="3" t="s">
        <v>1179</v>
      </c>
      <c r="D62" s="122" t="s">
        <v>1067</v>
      </c>
      <c r="E62" s="47" t="s">
        <v>16</v>
      </c>
      <c r="F62" s="47" t="s">
        <v>16</v>
      </c>
      <c r="G62" s="122">
        <v>1</v>
      </c>
      <c r="H62" s="122"/>
      <c r="I62" s="122">
        <v>1</v>
      </c>
      <c r="J62" s="5">
        <v>1100</v>
      </c>
      <c r="K62" s="6">
        <f t="shared" si="0"/>
        <v>1100</v>
      </c>
    </row>
    <row r="63" spans="1:11">
      <c r="A63" s="1" t="s">
        <v>15</v>
      </c>
      <c r="B63" s="156"/>
      <c r="C63" s="3" t="s">
        <v>1179</v>
      </c>
      <c r="D63" s="122" t="s">
        <v>1067</v>
      </c>
      <c r="E63" s="47" t="s">
        <v>16</v>
      </c>
      <c r="F63" s="47" t="s">
        <v>16</v>
      </c>
      <c r="G63" s="122">
        <v>1</v>
      </c>
      <c r="H63" s="122"/>
      <c r="I63" s="122">
        <v>1</v>
      </c>
      <c r="J63" s="5">
        <v>1100</v>
      </c>
      <c r="K63" s="6">
        <f t="shared" si="0"/>
        <v>1100</v>
      </c>
    </row>
    <row r="64" spans="1:11">
      <c r="A64" s="1" t="s">
        <v>15</v>
      </c>
      <c r="B64" s="156" t="s">
        <v>1197</v>
      </c>
      <c r="C64" s="3" t="s">
        <v>1200</v>
      </c>
      <c r="D64" s="122" t="s">
        <v>1201</v>
      </c>
      <c r="E64" s="47" t="s">
        <v>16</v>
      </c>
      <c r="F64" s="47" t="s">
        <v>16</v>
      </c>
      <c r="G64" s="122">
        <v>1</v>
      </c>
      <c r="H64" s="122"/>
      <c r="I64" s="122">
        <v>1</v>
      </c>
      <c r="J64" s="5">
        <v>450000</v>
      </c>
      <c r="K64" s="6">
        <f t="shared" si="0"/>
        <v>450000</v>
      </c>
    </row>
    <row r="65" spans="1:11">
      <c r="A65" s="1" t="s">
        <v>15</v>
      </c>
      <c r="B65" s="156"/>
      <c r="C65" s="3" t="s">
        <v>1103</v>
      </c>
      <c r="D65" s="122" t="s">
        <v>1202</v>
      </c>
      <c r="E65" s="122" t="s">
        <v>1203</v>
      </c>
      <c r="F65" s="47" t="s">
        <v>16</v>
      </c>
      <c r="G65" s="122">
        <v>1</v>
      </c>
      <c r="H65" s="122"/>
      <c r="I65" s="122">
        <v>1</v>
      </c>
      <c r="J65" s="5">
        <v>450000</v>
      </c>
      <c r="K65" s="6">
        <f t="shared" si="0"/>
        <v>450000</v>
      </c>
    </row>
    <row r="66" spans="1:11">
      <c r="A66" s="1" t="s">
        <v>15</v>
      </c>
      <c r="B66" s="46" t="s">
        <v>1198</v>
      </c>
      <c r="C66" s="3" t="s">
        <v>1199</v>
      </c>
      <c r="D66" s="122" t="s">
        <v>1068</v>
      </c>
      <c r="E66" s="47" t="s">
        <v>16</v>
      </c>
      <c r="F66" s="122">
        <v>2009928</v>
      </c>
      <c r="G66" s="122">
        <v>1</v>
      </c>
      <c r="H66" s="122"/>
      <c r="I66" s="122">
        <v>1</v>
      </c>
      <c r="J66" s="5">
        <v>650</v>
      </c>
      <c r="K66" s="6">
        <f t="shared" si="0"/>
        <v>650</v>
      </c>
    </row>
    <row r="67" spans="1:11">
      <c r="A67" s="1" t="s">
        <v>15</v>
      </c>
      <c r="B67" s="161" t="s">
        <v>1037</v>
      </c>
      <c r="C67" s="94" t="s">
        <v>1143</v>
      </c>
      <c r="D67" s="122" t="s">
        <v>1067</v>
      </c>
      <c r="E67" s="47" t="s">
        <v>16</v>
      </c>
      <c r="F67" s="47" t="s">
        <v>16</v>
      </c>
      <c r="G67" s="122">
        <v>1</v>
      </c>
      <c r="H67" s="122"/>
      <c r="I67" s="122">
        <v>1</v>
      </c>
      <c r="J67" s="5">
        <v>6500</v>
      </c>
      <c r="K67" s="6">
        <f t="shared" si="0"/>
        <v>6500</v>
      </c>
    </row>
    <row r="68" spans="1:11">
      <c r="A68" s="1" t="s">
        <v>15</v>
      </c>
      <c r="B68" s="161"/>
      <c r="C68" s="94" t="s">
        <v>375</v>
      </c>
      <c r="D68" s="122" t="s">
        <v>1067</v>
      </c>
      <c r="E68" s="47" t="s">
        <v>16</v>
      </c>
      <c r="F68" s="47" t="s">
        <v>16</v>
      </c>
      <c r="G68" s="122">
        <v>1</v>
      </c>
      <c r="H68" s="122"/>
      <c r="I68" s="122">
        <v>1</v>
      </c>
      <c r="J68" s="5">
        <v>65000</v>
      </c>
      <c r="K68" s="6">
        <f t="shared" si="0"/>
        <v>65000</v>
      </c>
    </row>
    <row r="69" spans="1:11">
      <c r="A69" s="1" t="s">
        <v>15</v>
      </c>
      <c r="B69" s="161"/>
      <c r="C69" s="94" t="s">
        <v>1150</v>
      </c>
      <c r="D69" s="122" t="s">
        <v>1204</v>
      </c>
      <c r="E69" s="47" t="s">
        <v>16</v>
      </c>
      <c r="F69" s="47" t="s">
        <v>16</v>
      </c>
      <c r="G69" s="122">
        <v>1</v>
      </c>
      <c r="H69" s="122"/>
      <c r="I69" s="122">
        <v>1</v>
      </c>
      <c r="J69" s="5">
        <v>1200</v>
      </c>
      <c r="K69" s="6">
        <f t="shared" si="0"/>
        <v>1200</v>
      </c>
    </row>
    <row r="70" spans="1:11">
      <c r="A70" s="1" t="s">
        <v>15</v>
      </c>
      <c r="B70" s="161"/>
      <c r="C70" s="94" t="s">
        <v>1124</v>
      </c>
      <c r="D70" s="122" t="s">
        <v>1067</v>
      </c>
      <c r="E70" s="47" t="s">
        <v>16</v>
      </c>
      <c r="F70" s="47" t="s">
        <v>16</v>
      </c>
      <c r="G70" s="122">
        <v>1</v>
      </c>
      <c r="H70" s="122"/>
      <c r="I70" s="122">
        <v>1</v>
      </c>
      <c r="J70" s="5">
        <v>45000</v>
      </c>
      <c r="K70" s="6">
        <f t="shared" ref="K70:K118" si="1">J70*I70</f>
        <v>45000</v>
      </c>
    </row>
    <row r="71" spans="1:11">
      <c r="A71" s="1" t="s">
        <v>15</v>
      </c>
      <c r="B71" s="161"/>
      <c r="C71" s="94" t="s">
        <v>1125</v>
      </c>
      <c r="D71" s="122" t="s">
        <v>1205</v>
      </c>
      <c r="E71" s="47" t="s">
        <v>16</v>
      </c>
      <c r="F71" s="47" t="s">
        <v>16</v>
      </c>
      <c r="G71" s="122">
        <v>1</v>
      </c>
      <c r="H71" s="122"/>
      <c r="I71" s="122">
        <v>1</v>
      </c>
      <c r="J71" s="5">
        <v>6500</v>
      </c>
      <c r="K71" s="6">
        <f t="shared" si="1"/>
        <v>6500</v>
      </c>
    </row>
    <row r="72" spans="1:11">
      <c r="A72" s="1" t="s">
        <v>15</v>
      </c>
      <c r="B72" s="156" t="s">
        <v>511</v>
      </c>
      <c r="C72" s="3" t="s">
        <v>1039</v>
      </c>
      <c r="D72" s="122" t="s">
        <v>52</v>
      </c>
      <c r="E72" s="122" t="s">
        <v>1210</v>
      </c>
      <c r="F72" s="47" t="s">
        <v>16</v>
      </c>
      <c r="G72" s="122">
        <v>1</v>
      </c>
      <c r="H72" s="122"/>
      <c r="I72" s="122">
        <v>1</v>
      </c>
      <c r="J72" s="5">
        <v>15000</v>
      </c>
      <c r="K72" s="6">
        <f t="shared" si="1"/>
        <v>15000</v>
      </c>
    </row>
    <row r="73" spans="1:11">
      <c r="A73" s="1" t="s">
        <v>15</v>
      </c>
      <c r="B73" s="156"/>
      <c r="C73" s="3" t="s">
        <v>1206</v>
      </c>
      <c r="D73" s="122" t="s">
        <v>1067</v>
      </c>
      <c r="E73" s="47" t="s">
        <v>16</v>
      </c>
      <c r="F73" s="47" t="s">
        <v>16</v>
      </c>
      <c r="G73" s="122">
        <v>1</v>
      </c>
      <c r="H73" s="122"/>
      <c r="I73" s="122">
        <v>1</v>
      </c>
      <c r="J73" s="5">
        <v>6500</v>
      </c>
      <c r="K73" s="6">
        <f t="shared" si="1"/>
        <v>6500</v>
      </c>
    </row>
    <row r="74" spans="1:11">
      <c r="A74" s="1" t="s">
        <v>15</v>
      </c>
      <c r="B74" s="156"/>
      <c r="C74" s="3" t="s">
        <v>1150</v>
      </c>
      <c r="D74" s="122" t="s">
        <v>1208</v>
      </c>
      <c r="E74" s="47" t="s">
        <v>16</v>
      </c>
      <c r="F74" s="47" t="s">
        <v>16</v>
      </c>
      <c r="G74" s="122">
        <v>1</v>
      </c>
      <c r="H74" s="122"/>
      <c r="I74" s="122">
        <v>1</v>
      </c>
      <c r="J74" s="5">
        <v>1200</v>
      </c>
      <c r="K74" s="6">
        <f t="shared" si="1"/>
        <v>1200</v>
      </c>
    </row>
    <row r="75" spans="1:11">
      <c r="A75" s="1" t="s">
        <v>15</v>
      </c>
      <c r="B75" s="156"/>
      <c r="C75" s="3" t="s">
        <v>1207</v>
      </c>
      <c r="D75" s="122" t="s">
        <v>1209</v>
      </c>
      <c r="E75" s="47" t="s">
        <v>16</v>
      </c>
      <c r="F75" s="47" t="s">
        <v>16</v>
      </c>
      <c r="G75" s="122">
        <v>1</v>
      </c>
      <c r="H75" s="122"/>
      <c r="I75" s="122">
        <v>1</v>
      </c>
      <c r="J75" s="5">
        <v>2500</v>
      </c>
      <c r="K75" s="6">
        <f t="shared" si="1"/>
        <v>2500</v>
      </c>
    </row>
    <row r="76" spans="1:11">
      <c r="A76" s="1" t="s">
        <v>15</v>
      </c>
      <c r="B76" s="156" t="s">
        <v>522</v>
      </c>
      <c r="C76" s="3" t="s">
        <v>1211</v>
      </c>
      <c r="D76" s="122" t="s">
        <v>1224</v>
      </c>
      <c r="E76" s="47" t="s">
        <v>16</v>
      </c>
      <c r="F76" s="47" t="s">
        <v>16</v>
      </c>
      <c r="G76" s="122">
        <v>1</v>
      </c>
      <c r="H76" s="122"/>
      <c r="I76" s="122">
        <v>1</v>
      </c>
      <c r="J76" s="5">
        <v>150000</v>
      </c>
      <c r="K76" s="6">
        <f t="shared" si="1"/>
        <v>150000</v>
      </c>
    </row>
    <row r="77" spans="1:11">
      <c r="A77" s="1" t="s">
        <v>15</v>
      </c>
      <c r="B77" s="156"/>
      <c r="C77" s="3" t="s">
        <v>1150</v>
      </c>
      <c r="D77" s="122" t="s">
        <v>997</v>
      </c>
      <c r="E77" s="47" t="s">
        <v>16</v>
      </c>
      <c r="F77" s="47" t="s">
        <v>16</v>
      </c>
      <c r="G77" s="122">
        <v>1</v>
      </c>
      <c r="H77" s="122"/>
      <c r="I77" s="122">
        <v>1</v>
      </c>
      <c r="J77" s="5">
        <v>1200</v>
      </c>
      <c r="K77" s="6">
        <f t="shared" si="1"/>
        <v>1200</v>
      </c>
    </row>
    <row r="78" spans="1:11">
      <c r="A78" s="1" t="s">
        <v>15</v>
      </c>
      <c r="B78" s="156"/>
      <c r="C78" s="3" t="s">
        <v>856</v>
      </c>
      <c r="D78" s="122" t="s">
        <v>1223</v>
      </c>
      <c r="E78" s="122" t="s">
        <v>1226</v>
      </c>
      <c r="F78" s="122" t="s">
        <v>1228</v>
      </c>
      <c r="G78" s="122">
        <v>1</v>
      </c>
      <c r="H78" s="122"/>
      <c r="I78" s="122">
        <v>1</v>
      </c>
      <c r="J78" s="5">
        <v>4500</v>
      </c>
      <c r="K78" s="6">
        <f t="shared" si="1"/>
        <v>4500</v>
      </c>
    </row>
    <row r="79" spans="1:11">
      <c r="A79" s="1" t="s">
        <v>15</v>
      </c>
      <c r="B79" s="156"/>
      <c r="C79" s="3" t="s">
        <v>1211</v>
      </c>
      <c r="D79" s="122" t="s">
        <v>1067</v>
      </c>
      <c r="E79" s="47" t="s">
        <v>16</v>
      </c>
      <c r="F79" s="47" t="s">
        <v>16</v>
      </c>
      <c r="G79" s="122"/>
      <c r="H79" s="122">
        <v>1</v>
      </c>
      <c r="I79" s="122">
        <v>1</v>
      </c>
      <c r="J79" s="5">
        <v>150000</v>
      </c>
      <c r="K79" s="6">
        <f t="shared" si="1"/>
        <v>150000</v>
      </c>
    </row>
    <row r="80" spans="1:11">
      <c r="A80" s="1" t="s">
        <v>15</v>
      </c>
      <c r="B80" s="156"/>
      <c r="C80" s="3" t="s">
        <v>1043</v>
      </c>
      <c r="D80" s="122" t="s">
        <v>1222</v>
      </c>
      <c r="E80" s="47" t="s">
        <v>16</v>
      </c>
      <c r="F80" s="47" t="s">
        <v>16</v>
      </c>
      <c r="G80" s="122">
        <v>1</v>
      </c>
      <c r="H80" s="122"/>
      <c r="I80" s="122">
        <v>1</v>
      </c>
      <c r="J80" s="5">
        <v>65000</v>
      </c>
      <c r="K80" s="6">
        <f t="shared" si="1"/>
        <v>65000</v>
      </c>
    </row>
    <row r="81" spans="1:11">
      <c r="A81" s="1" t="s">
        <v>15</v>
      </c>
      <c r="B81" s="156"/>
      <c r="C81" s="3" t="s">
        <v>1212</v>
      </c>
      <c r="D81" s="122" t="s">
        <v>1221</v>
      </c>
      <c r="E81" s="122" t="s">
        <v>1225</v>
      </c>
      <c r="F81" s="122" t="s">
        <v>1227</v>
      </c>
      <c r="G81" s="122">
        <v>1</v>
      </c>
      <c r="H81" s="122"/>
      <c r="I81" s="122">
        <v>1</v>
      </c>
      <c r="J81" s="5">
        <v>450000</v>
      </c>
      <c r="K81" s="6">
        <f t="shared" si="1"/>
        <v>450000</v>
      </c>
    </row>
    <row r="82" spans="1:11">
      <c r="A82" s="1" t="s">
        <v>15</v>
      </c>
      <c r="B82" s="156" t="s">
        <v>85</v>
      </c>
      <c r="C82" s="3" t="s">
        <v>1213</v>
      </c>
      <c r="D82" s="122" t="s">
        <v>1048</v>
      </c>
      <c r="E82" s="47" t="s">
        <v>16</v>
      </c>
      <c r="F82" s="47" t="s">
        <v>16</v>
      </c>
      <c r="G82" s="122">
        <v>1</v>
      </c>
      <c r="H82" s="122"/>
      <c r="I82" s="122">
        <v>1</v>
      </c>
      <c r="J82" s="5">
        <v>375000</v>
      </c>
      <c r="K82" s="6">
        <f t="shared" si="1"/>
        <v>375000</v>
      </c>
    </row>
    <row r="83" spans="1:11">
      <c r="A83" s="1" t="s">
        <v>15</v>
      </c>
      <c r="B83" s="156"/>
      <c r="C83" s="3" t="s">
        <v>470</v>
      </c>
      <c r="D83" s="122" t="s">
        <v>1220</v>
      </c>
      <c r="E83" s="47" t="s">
        <v>16</v>
      </c>
      <c r="F83" s="47" t="s">
        <v>16</v>
      </c>
      <c r="G83" s="122">
        <v>1</v>
      </c>
      <c r="H83" s="122"/>
      <c r="I83" s="122">
        <v>1</v>
      </c>
      <c r="J83" s="5">
        <v>4500</v>
      </c>
      <c r="K83" s="6">
        <f t="shared" si="1"/>
        <v>4500</v>
      </c>
    </row>
    <row r="84" spans="1:11">
      <c r="A84" s="1" t="s">
        <v>15</v>
      </c>
      <c r="B84" s="156"/>
      <c r="C84" s="3" t="s">
        <v>1039</v>
      </c>
      <c r="D84" s="122" t="s">
        <v>1219</v>
      </c>
      <c r="E84" s="47" t="s">
        <v>16</v>
      </c>
      <c r="F84" s="47" t="s">
        <v>16</v>
      </c>
      <c r="G84" s="122">
        <v>1</v>
      </c>
      <c r="H84" s="122"/>
      <c r="I84" s="122">
        <v>1</v>
      </c>
      <c r="J84" s="5">
        <v>15000</v>
      </c>
      <c r="K84" s="6">
        <f t="shared" si="1"/>
        <v>15000</v>
      </c>
    </row>
    <row r="85" spans="1:11">
      <c r="A85" s="1" t="s">
        <v>15</v>
      </c>
      <c r="B85" s="156"/>
      <c r="C85" s="3" t="s">
        <v>1214</v>
      </c>
      <c r="D85" s="122" t="s">
        <v>1217</v>
      </c>
      <c r="E85" s="122" t="s">
        <v>1218</v>
      </c>
      <c r="F85" s="47" t="s">
        <v>16</v>
      </c>
      <c r="G85" s="122">
        <v>1</v>
      </c>
      <c r="H85" s="122"/>
      <c r="I85" s="122">
        <v>1</v>
      </c>
      <c r="J85" s="5">
        <v>200000</v>
      </c>
      <c r="K85" s="6">
        <f t="shared" si="1"/>
        <v>200000</v>
      </c>
    </row>
    <row r="86" spans="1:11">
      <c r="A86" s="1" t="s">
        <v>15</v>
      </c>
      <c r="B86" s="156"/>
      <c r="C86" s="3" t="s">
        <v>1214</v>
      </c>
      <c r="D86" s="122" t="s">
        <v>1215</v>
      </c>
      <c r="E86" s="47" t="s">
        <v>16</v>
      </c>
      <c r="F86" s="47" t="s">
        <v>16</v>
      </c>
      <c r="G86" s="122">
        <v>1</v>
      </c>
      <c r="H86" s="122"/>
      <c r="I86" s="122">
        <v>1</v>
      </c>
      <c r="J86" s="5">
        <v>200000</v>
      </c>
      <c r="K86" s="6">
        <f t="shared" si="1"/>
        <v>200000</v>
      </c>
    </row>
    <row r="87" spans="1:11">
      <c r="A87" s="1" t="s">
        <v>15</v>
      </c>
      <c r="B87" s="156"/>
      <c r="C87" s="3" t="s">
        <v>470</v>
      </c>
      <c r="D87" s="122" t="s">
        <v>1216</v>
      </c>
      <c r="E87" s="47" t="s">
        <v>16</v>
      </c>
      <c r="F87" s="47" t="s">
        <v>16</v>
      </c>
      <c r="G87" s="122"/>
      <c r="H87" s="122">
        <v>1</v>
      </c>
      <c r="I87" s="122">
        <v>1</v>
      </c>
      <c r="J87" s="5">
        <v>4500</v>
      </c>
      <c r="K87" s="6">
        <f t="shared" si="1"/>
        <v>4500</v>
      </c>
    </row>
    <row r="88" spans="1:11">
      <c r="A88" s="1" t="s">
        <v>15</v>
      </c>
      <c r="B88" s="156"/>
      <c r="C88" s="3" t="s">
        <v>1084</v>
      </c>
      <c r="D88" s="122" t="s">
        <v>1067</v>
      </c>
      <c r="E88" s="47" t="s">
        <v>16</v>
      </c>
      <c r="F88" s="47" t="s">
        <v>16</v>
      </c>
      <c r="G88" s="122">
        <v>1</v>
      </c>
      <c r="H88" s="122"/>
      <c r="I88" s="122">
        <v>1</v>
      </c>
      <c r="J88" s="5">
        <v>6500</v>
      </c>
      <c r="K88" s="6">
        <f t="shared" si="1"/>
        <v>6500</v>
      </c>
    </row>
    <row r="89" spans="1:11">
      <c r="A89" s="1" t="s">
        <v>15</v>
      </c>
      <c r="B89" s="156"/>
      <c r="C89" s="3" t="s">
        <v>1084</v>
      </c>
      <c r="D89" s="122" t="s">
        <v>1215</v>
      </c>
      <c r="E89" s="47" t="s">
        <v>16</v>
      </c>
      <c r="F89" s="47" t="s">
        <v>16</v>
      </c>
      <c r="G89" s="122">
        <v>1</v>
      </c>
      <c r="H89" s="122"/>
      <c r="I89" s="122">
        <v>1</v>
      </c>
      <c r="J89" s="5">
        <v>6500</v>
      </c>
      <c r="K89" s="6">
        <f t="shared" si="1"/>
        <v>6500</v>
      </c>
    </row>
    <row r="90" spans="1:11">
      <c r="A90" s="1" t="s">
        <v>15</v>
      </c>
      <c r="B90" s="156"/>
      <c r="C90" s="3" t="s">
        <v>1229</v>
      </c>
      <c r="D90" s="122" t="s">
        <v>1230</v>
      </c>
      <c r="E90" s="47" t="s">
        <v>16</v>
      </c>
      <c r="F90" s="47" t="s">
        <v>16</v>
      </c>
      <c r="G90" s="122">
        <v>1</v>
      </c>
      <c r="H90" s="122"/>
      <c r="I90" s="122">
        <v>1</v>
      </c>
      <c r="J90" s="5">
        <v>4500</v>
      </c>
      <c r="K90" s="6">
        <f t="shared" si="1"/>
        <v>4500</v>
      </c>
    </row>
    <row r="91" spans="1:11">
      <c r="A91" s="1" t="s">
        <v>15</v>
      </c>
      <c r="B91" s="156"/>
      <c r="C91" s="3" t="s">
        <v>1085</v>
      </c>
      <c r="D91" s="122" t="s">
        <v>776</v>
      </c>
      <c r="E91" s="122" t="s">
        <v>1233</v>
      </c>
      <c r="F91" s="47" t="s">
        <v>16</v>
      </c>
      <c r="G91" s="122">
        <v>1</v>
      </c>
      <c r="H91" s="122"/>
      <c r="I91" s="122">
        <v>1</v>
      </c>
      <c r="J91" s="5">
        <v>30000</v>
      </c>
      <c r="K91" s="6">
        <f t="shared" si="1"/>
        <v>30000</v>
      </c>
    </row>
    <row r="92" spans="1:11">
      <c r="A92" s="1" t="s">
        <v>15</v>
      </c>
      <c r="B92" s="156"/>
      <c r="C92" s="3" t="s">
        <v>1085</v>
      </c>
      <c r="D92" s="122" t="s">
        <v>776</v>
      </c>
      <c r="E92" s="122" t="s">
        <v>1233</v>
      </c>
      <c r="F92" s="47" t="s">
        <v>16</v>
      </c>
      <c r="G92" s="122">
        <v>1</v>
      </c>
      <c r="H92" s="122"/>
      <c r="I92" s="122">
        <v>1</v>
      </c>
      <c r="J92" s="5">
        <v>30000</v>
      </c>
      <c r="K92" s="6">
        <f t="shared" si="1"/>
        <v>30000</v>
      </c>
    </row>
    <row r="93" spans="1:11">
      <c r="A93" s="1" t="s">
        <v>15</v>
      </c>
      <c r="B93" s="156"/>
      <c r="C93" s="3" t="s">
        <v>1085</v>
      </c>
      <c r="D93" s="122" t="s">
        <v>776</v>
      </c>
      <c r="E93" s="122" t="s">
        <v>1233</v>
      </c>
      <c r="F93" s="47" t="s">
        <v>16</v>
      </c>
      <c r="G93" s="122">
        <v>1</v>
      </c>
      <c r="H93" s="122"/>
      <c r="I93" s="122">
        <v>1</v>
      </c>
      <c r="J93" s="5">
        <v>30000</v>
      </c>
      <c r="K93" s="6">
        <f t="shared" si="1"/>
        <v>30000</v>
      </c>
    </row>
    <row r="94" spans="1:11">
      <c r="A94" s="1" t="s">
        <v>15</v>
      </c>
      <c r="B94" s="156"/>
      <c r="C94" s="3" t="s">
        <v>1085</v>
      </c>
      <c r="D94" s="122" t="s">
        <v>1232</v>
      </c>
      <c r="E94" s="47" t="s">
        <v>16</v>
      </c>
      <c r="F94" s="47" t="s">
        <v>16</v>
      </c>
      <c r="G94" s="122"/>
      <c r="H94" s="122">
        <v>1</v>
      </c>
      <c r="I94" s="122">
        <v>1</v>
      </c>
      <c r="J94" s="5">
        <v>30000</v>
      </c>
      <c r="K94" s="6">
        <f t="shared" si="1"/>
        <v>30000</v>
      </c>
    </row>
    <row r="95" spans="1:11">
      <c r="A95" s="1" t="s">
        <v>15</v>
      </c>
      <c r="B95" s="156"/>
      <c r="C95" s="3" t="s">
        <v>1150</v>
      </c>
      <c r="D95" s="122" t="s">
        <v>997</v>
      </c>
      <c r="E95" s="47" t="s">
        <v>16</v>
      </c>
      <c r="F95" s="47" t="s">
        <v>16</v>
      </c>
      <c r="G95" s="122">
        <v>1</v>
      </c>
      <c r="H95" s="122"/>
      <c r="I95" s="122">
        <v>1</v>
      </c>
      <c r="J95" s="5">
        <v>1200</v>
      </c>
      <c r="K95" s="6">
        <f t="shared" si="1"/>
        <v>1200</v>
      </c>
    </row>
    <row r="96" spans="1:11">
      <c r="A96" s="1" t="s">
        <v>15</v>
      </c>
      <c r="B96" s="156"/>
      <c r="C96" s="3" t="s">
        <v>1085</v>
      </c>
      <c r="D96" s="122" t="s">
        <v>1067</v>
      </c>
      <c r="E96" s="47" t="s">
        <v>16</v>
      </c>
      <c r="F96" s="47" t="s">
        <v>16</v>
      </c>
      <c r="G96" s="122"/>
      <c r="H96" s="122">
        <v>1</v>
      </c>
      <c r="I96" s="122">
        <v>1</v>
      </c>
      <c r="J96" s="5">
        <v>30000</v>
      </c>
      <c r="K96" s="6">
        <f t="shared" si="1"/>
        <v>30000</v>
      </c>
    </row>
    <row r="97" spans="1:11">
      <c r="A97" s="1" t="s">
        <v>15</v>
      </c>
      <c r="B97" s="156"/>
      <c r="C97" s="3" t="s">
        <v>1085</v>
      </c>
      <c r="D97" s="122" t="s">
        <v>1067</v>
      </c>
      <c r="E97" s="47" t="s">
        <v>16</v>
      </c>
      <c r="F97" s="47" t="s">
        <v>16</v>
      </c>
      <c r="G97" s="122"/>
      <c r="H97" s="122">
        <v>1</v>
      </c>
      <c r="I97" s="122">
        <v>1</v>
      </c>
      <c r="J97" s="5">
        <v>30000</v>
      </c>
      <c r="K97" s="6">
        <f t="shared" si="1"/>
        <v>30000</v>
      </c>
    </row>
    <row r="98" spans="1:11">
      <c r="A98" s="1" t="s">
        <v>15</v>
      </c>
      <c r="B98" s="156"/>
      <c r="C98" s="3" t="s">
        <v>1085</v>
      </c>
      <c r="D98" s="122" t="s">
        <v>1067</v>
      </c>
      <c r="E98" s="47" t="s">
        <v>16</v>
      </c>
      <c r="F98" s="47" t="s">
        <v>16</v>
      </c>
      <c r="G98" s="122"/>
      <c r="H98" s="122">
        <v>1</v>
      </c>
      <c r="I98" s="122">
        <v>1</v>
      </c>
      <c r="J98" s="5">
        <v>30000</v>
      </c>
      <c r="K98" s="6">
        <f t="shared" si="1"/>
        <v>30000</v>
      </c>
    </row>
    <row r="99" spans="1:11">
      <c r="A99" s="1" t="s">
        <v>15</v>
      </c>
      <c r="B99" s="156"/>
      <c r="C99" s="3" t="s">
        <v>1085</v>
      </c>
      <c r="D99" s="122" t="s">
        <v>1067</v>
      </c>
      <c r="E99" s="47" t="s">
        <v>16</v>
      </c>
      <c r="F99" s="47" t="s">
        <v>16</v>
      </c>
      <c r="G99" s="122"/>
      <c r="H99" s="122">
        <v>1</v>
      </c>
      <c r="I99" s="122">
        <v>1</v>
      </c>
      <c r="J99" s="5">
        <v>30000</v>
      </c>
      <c r="K99" s="6">
        <f t="shared" si="1"/>
        <v>30000</v>
      </c>
    </row>
    <row r="100" spans="1:11">
      <c r="A100" s="1" t="s">
        <v>15</v>
      </c>
      <c r="B100" s="156"/>
      <c r="C100" s="3" t="s">
        <v>1085</v>
      </c>
      <c r="D100" s="122" t="s">
        <v>1067</v>
      </c>
      <c r="E100" s="47" t="s">
        <v>16</v>
      </c>
      <c r="F100" s="47" t="s">
        <v>16</v>
      </c>
      <c r="G100" s="122"/>
      <c r="H100" s="122">
        <v>1</v>
      </c>
      <c r="I100" s="122">
        <v>1</v>
      </c>
      <c r="J100" s="5">
        <v>30000</v>
      </c>
      <c r="K100" s="6">
        <f t="shared" si="1"/>
        <v>30000</v>
      </c>
    </row>
    <row r="101" spans="1:11">
      <c r="A101" s="1" t="s">
        <v>15</v>
      </c>
      <c r="B101" s="156"/>
      <c r="C101" s="3" t="s">
        <v>1084</v>
      </c>
      <c r="D101" s="122" t="s">
        <v>1231</v>
      </c>
      <c r="E101" s="47" t="s">
        <v>16</v>
      </c>
      <c r="F101" s="47" t="s">
        <v>16</v>
      </c>
      <c r="G101" s="122"/>
      <c r="H101" s="122">
        <v>1</v>
      </c>
      <c r="I101" s="122">
        <v>1</v>
      </c>
      <c r="J101" s="5">
        <v>6500</v>
      </c>
      <c r="K101" s="6">
        <f t="shared" si="1"/>
        <v>6500</v>
      </c>
    </row>
    <row r="102" spans="1:11" ht="15" customHeight="1">
      <c r="A102" s="1" t="s">
        <v>15</v>
      </c>
      <c r="B102" s="168" t="s">
        <v>1252</v>
      </c>
      <c r="C102" s="3" t="s">
        <v>1234</v>
      </c>
      <c r="D102" s="122" t="s">
        <v>1238</v>
      </c>
      <c r="E102" s="122" t="s">
        <v>1239</v>
      </c>
      <c r="F102" s="47" t="s">
        <v>16</v>
      </c>
      <c r="G102" s="122">
        <v>1</v>
      </c>
      <c r="H102" s="122"/>
      <c r="I102" s="122">
        <v>1</v>
      </c>
      <c r="J102" s="5">
        <v>15500</v>
      </c>
      <c r="K102" s="6">
        <f t="shared" si="1"/>
        <v>15500</v>
      </c>
    </row>
    <row r="103" spans="1:11" ht="15.75" thickBot="1">
      <c r="A103" s="8" t="s">
        <v>15</v>
      </c>
      <c r="B103" s="256"/>
      <c r="C103" s="21" t="s">
        <v>1234</v>
      </c>
      <c r="D103" s="126" t="s">
        <v>1237</v>
      </c>
      <c r="E103" s="48" t="s">
        <v>16</v>
      </c>
      <c r="F103" s="48" t="s">
        <v>16</v>
      </c>
      <c r="G103" s="126">
        <v>1</v>
      </c>
      <c r="H103" s="126"/>
      <c r="I103" s="126">
        <v>1</v>
      </c>
      <c r="J103" s="23">
        <v>15500</v>
      </c>
      <c r="K103" s="29">
        <f t="shared" si="1"/>
        <v>15500</v>
      </c>
    </row>
    <row r="104" spans="1:11">
      <c r="A104" s="248" t="s">
        <v>15</v>
      </c>
      <c r="B104" s="209" t="s">
        <v>1252</v>
      </c>
      <c r="C104" s="249" t="s">
        <v>1234</v>
      </c>
      <c r="D104" s="121" t="s">
        <v>1236</v>
      </c>
      <c r="E104" s="265" t="s">
        <v>16</v>
      </c>
      <c r="F104" s="265" t="s">
        <v>16</v>
      </c>
      <c r="G104" s="121">
        <v>1</v>
      </c>
      <c r="H104" s="121"/>
      <c r="I104" s="121">
        <v>1</v>
      </c>
      <c r="J104" s="251">
        <v>15500</v>
      </c>
      <c r="K104" s="252">
        <f t="shared" si="1"/>
        <v>15500</v>
      </c>
    </row>
    <row r="105" spans="1:11">
      <c r="A105" s="1" t="s">
        <v>15</v>
      </c>
      <c r="B105" s="209"/>
      <c r="C105" s="3" t="s">
        <v>1234</v>
      </c>
      <c r="D105" s="4" t="s">
        <v>1235</v>
      </c>
      <c r="E105" s="47" t="s">
        <v>16</v>
      </c>
      <c r="F105" s="47" t="s">
        <v>16</v>
      </c>
      <c r="G105" s="4">
        <v>1</v>
      </c>
      <c r="H105" s="4"/>
      <c r="I105" s="4">
        <v>1</v>
      </c>
      <c r="J105" s="5">
        <v>15500</v>
      </c>
      <c r="K105" s="6">
        <f t="shared" si="1"/>
        <v>15500</v>
      </c>
    </row>
    <row r="106" spans="1:11">
      <c r="A106" s="1" t="s">
        <v>15</v>
      </c>
      <c r="B106" s="161" t="s">
        <v>467</v>
      </c>
      <c r="C106" s="3" t="s">
        <v>1042</v>
      </c>
      <c r="D106" s="4" t="s">
        <v>1130</v>
      </c>
      <c r="E106" s="47" t="s">
        <v>16</v>
      </c>
      <c r="F106" s="47" t="s">
        <v>16</v>
      </c>
      <c r="G106" s="4">
        <v>1</v>
      </c>
      <c r="H106" s="4"/>
      <c r="I106" s="4">
        <v>1</v>
      </c>
      <c r="J106" s="5">
        <v>2500</v>
      </c>
      <c r="K106" s="6">
        <f t="shared" si="1"/>
        <v>2500</v>
      </c>
    </row>
    <row r="107" spans="1:11">
      <c r="A107" s="1" t="s">
        <v>15</v>
      </c>
      <c r="B107" s="161"/>
      <c r="C107" s="3" t="s">
        <v>1045</v>
      </c>
      <c r="D107" s="4" t="s">
        <v>1243</v>
      </c>
      <c r="E107" s="47" t="s">
        <v>16</v>
      </c>
      <c r="F107" s="47" t="s">
        <v>16</v>
      </c>
      <c r="G107" s="4">
        <v>1</v>
      </c>
      <c r="H107" s="4"/>
      <c r="I107" s="4">
        <v>1</v>
      </c>
      <c r="J107" s="5">
        <v>2500</v>
      </c>
      <c r="K107" s="6">
        <f t="shared" si="1"/>
        <v>2500</v>
      </c>
    </row>
    <row r="108" spans="1:11">
      <c r="A108" s="1" t="s">
        <v>15</v>
      </c>
      <c r="B108" s="161"/>
      <c r="C108" s="3" t="s">
        <v>1081</v>
      </c>
      <c r="D108" s="4" t="s">
        <v>1244</v>
      </c>
      <c r="E108" s="4" t="s">
        <v>1245</v>
      </c>
      <c r="F108" s="4">
        <v>24122512</v>
      </c>
      <c r="G108" s="4">
        <v>1</v>
      </c>
      <c r="H108" s="4"/>
      <c r="I108" s="4">
        <v>1</v>
      </c>
      <c r="J108" s="5">
        <v>250000</v>
      </c>
      <c r="K108" s="6">
        <f t="shared" si="1"/>
        <v>250000</v>
      </c>
    </row>
    <row r="109" spans="1:11">
      <c r="A109" s="1" t="s">
        <v>15</v>
      </c>
      <c r="B109" s="161"/>
      <c r="C109" s="3" t="s">
        <v>440</v>
      </c>
      <c r="D109" s="4" t="s">
        <v>1244</v>
      </c>
      <c r="E109" s="4" t="s">
        <v>1246</v>
      </c>
      <c r="F109" s="4">
        <v>90503363</v>
      </c>
      <c r="G109" s="4">
        <v>1</v>
      </c>
      <c r="H109" s="4"/>
      <c r="I109" s="4">
        <v>1</v>
      </c>
      <c r="J109" s="5">
        <v>250000</v>
      </c>
      <c r="K109" s="6">
        <f t="shared" si="1"/>
        <v>250000</v>
      </c>
    </row>
    <row r="110" spans="1:11">
      <c r="A110" s="1" t="s">
        <v>15</v>
      </c>
      <c r="B110" s="161"/>
      <c r="C110" s="3" t="s">
        <v>1081</v>
      </c>
      <c r="D110" s="4" t="s">
        <v>1244</v>
      </c>
      <c r="E110" s="4" t="s">
        <v>464</v>
      </c>
      <c r="F110" s="4">
        <v>24122292</v>
      </c>
      <c r="G110" s="4">
        <v>1</v>
      </c>
      <c r="H110" s="4"/>
      <c r="I110" s="4">
        <v>1</v>
      </c>
      <c r="J110" s="5">
        <v>250000</v>
      </c>
      <c r="K110" s="6">
        <f t="shared" si="1"/>
        <v>250000</v>
      </c>
    </row>
    <row r="111" spans="1:11">
      <c r="A111" s="1" t="s">
        <v>15</v>
      </c>
      <c r="B111" s="161"/>
      <c r="C111" s="3" t="s">
        <v>1040</v>
      </c>
      <c r="D111" s="4" t="s">
        <v>1242</v>
      </c>
      <c r="E111" s="47" t="s">
        <v>16</v>
      </c>
      <c r="F111" s="47" t="s">
        <v>16</v>
      </c>
      <c r="G111" s="4">
        <v>1</v>
      </c>
      <c r="H111" s="4"/>
      <c r="I111" s="4">
        <v>1</v>
      </c>
      <c r="J111" s="5">
        <v>650</v>
      </c>
      <c r="K111" s="6">
        <f t="shared" si="1"/>
        <v>650</v>
      </c>
    </row>
    <row r="112" spans="1:11">
      <c r="A112" s="1" t="s">
        <v>15</v>
      </c>
      <c r="B112" s="161"/>
      <c r="C112" s="3" t="s">
        <v>1143</v>
      </c>
      <c r="D112" s="4" t="s">
        <v>1067</v>
      </c>
      <c r="E112" s="47" t="s">
        <v>16</v>
      </c>
      <c r="F112" s="47" t="s">
        <v>16</v>
      </c>
      <c r="G112" s="4">
        <v>1</v>
      </c>
      <c r="H112" s="4"/>
      <c r="I112" s="4">
        <v>1</v>
      </c>
      <c r="J112" s="5">
        <v>6500</v>
      </c>
      <c r="K112" s="6">
        <f t="shared" si="1"/>
        <v>6500</v>
      </c>
    </row>
    <row r="113" spans="1:11">
      <c r="A113" s="1" t="s">
        <v>15</v>
      </c>
      <c r="B113" s="161"/>
      <c r="C113" s="3" t="s">
        <v>1043</v>
      </c>
      <c r="D113" s="4" t="s">
        <v>1067</v>
      </c>
      <c r="E113" s="47" t="s">
        <v>16</v>
      </c>
      <c r="F113" s="47" t="s">
        <v>16</v>
      </c>
      <c r="G113" s="4">
        <v>1</v>
      </c>
      <c r="H113" s="4"/>
      <c r="I113" s="4">
        <v>1</v>
      </c>
      <c r="J113" s="5">
        <v>65000</v>
      </c>
      <c r="K113" s="6">
        <f t="shared" si="1"/>
        <v>65000</v>
      </c>
    </row>
    <row r="114" spans="1:11">
      <c r="A114" s="1" t="s">
        <v>15</v>
      </c>
      <c r="B114" s="161"/>
      <c r="C114" s="3" t="s">
        <v>1085</v>
      </c>
      <c r="D114" s="4" t="s">
        <v>1067</v>
      </c>
      <c r="E114" s="47" t="s">
        <v>16</v>
      </c>
      <c r="F114" s="47" t="s">
        <v>16</v>
      </c>
      <c r="G114" s="4">
        <v>1</v>
      </c>
      <c r="H114" s="4"/>
      <c r="I114" s="4">
        <v>1</v>
      </c>
      <c r="J114" s="5">
        <v>30000</v>
      </c>
      <c r="K114" s="6">
        <f t="shared" si="1"/>
        <v>30000</v>
      </c>
    </row>
    <row r="115" spans="1:11">
      <c r="A115" s="1" t="s">
        <v>15</v>
      </c>
      <c r="B115" s="161"/>
      <c r="C115" s="3" t="s">
        <v>1084</v>
      </c>
      <c r="D115" s="4" t="s">
        <v>1067</v>
      </c>
      <c r="E115" s="47" t="s">
        <v>16</v>
      </c>
      <c r="F115" s="47" t="s">
        <v>16</v>
      </c>
      <c r="G115" s="4">
        <v>1</v>
      </c>
      <c r="H115" s="4"/>
      <c r="I115" s="4">
        <v>1</v>
      </c>
      <c r="J115" s="5">
        <v>6500</v>
      </c>
      <c r="K115" s="6">
        <f t="shared" si="1"/>
        <v>6500</v>
      </c>
    </row>
    <row r="116" spans="1:11">
      <c r="A116" s="1" t="s">
        <v>15</v>
      </c>
      <c r="B116" s="161"/>
      <c r="C116" s="3" t="s">
        <v>1150</v>
      </c>
      <c r="D116" s="4" t="s">
        <v>1096</v>
      </c>
      <c r="E116" s="47" t="s">
        <v>16</v>
      </c>
      <c r="F116" s="47" t="s">
        <v>16</v>
      </c>
      <c r="G116" s="4">
        <v>1</v>
      </c>
      <c r="H116" s="4"/>
      <c r="I116" s="4">
        <v>1</v>
      </c>
      <c r="J116" s="5">
        <v>1200</v>
      </c>
      <c r="K116" s="6">
        <f t="shared" si="1"/>
        <v>1200</v>
      </c>
    </row>
    <row r="117" spans="1:11">
      <c r="A117" s="1" t="s">
        <v>15</v>
      </c>
      <c r="B117" s="161"/>
      <c r="C117" s="3" t="s">
        <v>1240</v>
      </c>
      <c r="D117" s="4" t="s">
        <v>1241</v>
      </c>
      <c r="E117" s="47" t="s">
        <v>16</v>
      </c>
      <c r="F117" s="47" t="s">
        <v>16</v>
      </c>
      <c r="G117" s="4">
        <v>1</v>
      </c>
      <c r="H117" s="4"/>
      <c r="I117" s="4">
        <v>1</v>
      </c>
      <c r="J117" s="5">
        <v>4500</v>
      </c>
      <c r="K117" s="6">
        <f t="shared" si="1"/>
        <v>4500</v>
      </c>
    </row>
    <row r="118" spans="1:11" ht="15.75" thickBot="1">
      <c r="A118" s="8" t="s">
        <v>15</v>
      </c>
      <c r="B118" s="210"/>
      <c r="C118" s="21" t="s">
        <v>1229</v>
      </c>
      <c r="D118" s="10" t="s">
        <v>1067</v>
      </c>
      <c r="E118" s="48" t="s">
        <v>16</v>
      </c>
      <c r="F118" s="48" t="s">
        <v>16</v>
      </c>
      <c r="G118" s="10">
        <v>1</v>
      </c>
      <c r="H118" s="10"/>
      <c r="I118" s="10">
        <v>1</v>
      </c>
      <c r="J118" s="23">
        <v>4500</v>
      </c>
      <c r="K118" s="29">
        <f t="shared" si="1"/>
        <v>4500</v>
      </c>
    </row>
    <row r="120" spans="1:11" ht="16.5" thickBot="1">
      <c r="A120" s="11" t="s">
        <v>21</v>
      </c>
      <c r="B120" s="11"/>
      <c r="E120" s="12"/>
      <c r="F120" s="13"/>
      <c r="G120" s="34"/>
      <c r="H120" s="34"/>
      <c r="I120" s="34"/>
    </row>
    <row r="121" spans="1:11" ht="15.75" thickBot="1">
      <c r="A121" s="15"/>
      <c r="B121" s="15"/>
      <c r="E121" s="24"/>
      <c r="F121" s="27"/>
      <c r="G121" s="130" t="s">
        <v>22</v>
      </c>
      <c r="H121" s="131"/>
      <c r="I121" s="131"/>
      <c r="J121" s="132"/>
      <c r="K121" s="16">
        <f>SUM(I6:I118)</f>
        <v>113</v>
      </c>
    </row>
    <row r="122" spans="1:11">
      <c r="A122" s="38" t="s">
        <v>15</v>
      </c>
      <c r="B122" s="133" t="s">
        <v>23</v>
      </c>
      <c r="C122" s="134"/>
      <c r="E122" s="26"/>
      <c r="F122" s="27"/>
      <c r="G122" s="135" t="s">
        <v>24</v>
      </c>
      <c r="H122" s="136"/>
      <c r="I122" s="136"/>
      <c r="J122" s="137"/>
      <c r="K122" s="18">
        <f>SUM(K6:K118)</f>
        <v>6291600</v>
      </c>
    </row>
    <row r="123" spans="1:11" ht="15.75" thickBot="1">
      <c r="A123" s="19" t="s">
        <v>16</v>
      </c>
      <c r="B123" s="138" t="s">
        <v>25</v>
      </c>
      <c r="C123" s="139"/>
      <c r="E123" s="26"/>
      <c r="F123" s="27"/>
      <c r="G123" s="140" t="s">
        <v>26</v>
      </c>
      <c r="H123" s="141"/>
      <c r="I123" s="141"/>
      <c r="J123" s="141"/>
      <c r="K123" s="20">
        <f>K122*0.07</f>
        <v>440412.00000000006</v>
      </c>
    </row>
  </sheetData>
  <mergeCells count="38">
    <mergeCell ref="B76:B81"/>
    <mergeCell ref="B82:B101"/>
    <mergeCell ref="B106:B118"/>
    <mergeCell ref="B58:B61"/>
    <mergeCell ref="B62:B63"/>
    <mergeCell ref="B64:B65"/>
    <mergeCell ref="B67:B71"/>
    <mergeCell ref="B72:B75"/>
    <mergeCell ref="B102:B103"/>
    <mergeCell ref="B104:B105"/>
    <mergeCell ref="B6:B13"/>
    <mergeCell ref="B14:B33"/>
    <mergeCell ref="B34:B36"/>
    <mergeCell ref="B37:B49"/>
    <mergeCell ref="B50:B51"/>
    <mergeCell ref="B52:B57"/>
    <mergeCell ref="G121:J121"/>
    <mergeCell ref="B122:C122"/>
    <mergeCell ref="G122:J122"/>
    <mergeCell ref="B123:C123"/>
    <mergeCell ref="G123:J123"/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K26"/>
  <sheetViews>
    <sheetView workbookViewId="0">
      <selection activeCell="N10" sqref="N10"/>
    </sheetView>
  </sheetViews>
  <sheetFormatPr defaultRowHeight="15"/>
  <cols>
    <col min="1" max="1" width="7.140625" customWidth="1"/>
    <col min="2" max="2" width="7.85546875" customWidth="1"/>
    <col min="3" max="3" width="19.5703125" customWidth="1"/>
    <col min="4" max="4" width="8.42578125" customWidth="1"/>
    <col min="5" max="6" width="5.42578125" customWidth="1"/>
    <col min="7" max="7" width="4.140625" customWidth="1"/>
    <col min="8" max="8" width="3.7109375" customWidth="1"/>
    <col min="9" max="9" width="4" customWidth="1"/>
    <col min="10" max="10" width="8.7109375" customWidth="1"/>
    <col min="11" max="11" width="9" customWidth="1"/>
  </cols>
  <sheetData>
    <row r="1" spans="1:11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>
      <c r="A2" s="150" t="s">
        <v>0</v>
      </c>
      <c r="B2" s="151"/>
      <c r="C2" s="151"/>
      <c r="D2" s="152"/>
      <c r="E2" s="152"/>
      <c r="F2" s="152"/>
      <c r="G2" s="152"/>
      <c r="H2" s="153" t="s">
        <v>1</v>
      </c>
      <c r="I2" s="153"/>
      <c r="J2" s="154">
        <v>42209</v>
      </c>
      <c r="K2" s="155"/>
    </row>
    <row r="3" spans="1:11">
      <c r="A3" s="142" t="s">
        <v>2</v>
      </c>
      <c r="B3" s="143"/>
      <c r="C3" s="143"/>
      <c r="D3" s="143"/>
      <c r="E3" s="143"/>
      <c r="F3" s="144" t="s">
        <v>448</v>
      </c>
      <c r="G3" s="145"/>
      <c r="H3" s="145"/>
      <c r="I3" s="145"/>
      <c r="J3" s="145"/>
      <c r="K3" s="146"/>
    </row>
    <row r="4" spans="1:11" ht="22.5" customHeight="1">
      <c r="A4" s="160" t="s">
        <v>3</v>
      </c>
      <c r="B4" s="156" t="s">
        <v>4</v>
      </c>
      <c r="C4" s="161" t="s">
        <v>5</v>
      </c>
      <c r="D4" s="168" t="s">
        <v>6</v>
      </c>
      <c r="E4" s="162" t="s">
        <v>7</v>
      </c>
      <c r="F4" s="186" t="s">
        <v>8</v>
      </c>
      <c r="G4" s="156" t="s">
        <v>9</v>
      </c>
      <c r="H4" s="156"/>
      <c r="I4" s="157" t="s">
        <v>10</v>
      </c>
      <c r="J4" s="158" t="s">
        <v>11</v>
      </c>
      <c r="K4" s="159" t="s">
        <v>12</v>
      </c>
    </row>
    <row r="5" spans="1:11" ht="15.75" customHeight="1">
      <c r="A5" s="160"/>
      <c r="B5" s="156"/>
      <c r="C5" s="161"/>
      <c r="D5" s="169"/>
      <c r="E5" s="162"/>
      <c r="F5" s="187"/>
      <c r="G5" s="120" t="s">
        <v>13</v>
      </c>
      <c r="H5" s="120" t="s">
        <v>14</v>
      </c>
      <c r="I5" s="157"/>
      <c r="J5" s="158"/>
      <c r="K5" s="159"/>
    </row>
    <row r="6" spans="1:11">
      <c r="A6" s="267" t="s">
        <v>15</v>
      </c>
      <c r="B6" s="127" t="s">
        <v>436</v>
      </c>
      <c r="C6" s="122" t="s">
        <v>362</v>
      </c>
      <c r="D6" s="122" t="s">
        <v>32</v>
      </c>
      <c r="E6" s="124" t="s">
        <v>16</v>
      </c>
      <c r="F6" s="124" t="s">
        <v>16</v>
      </c>
      <c r="G6" s="122">
        <v>1</v>
      </c>
      <c r="H6" s="122"/>
      <c r="I6" s="122">
        <v>1</v>
      </c>
      <c r="J6" s="84">
        <v>650</v>
      </c>
      <c r="K6" s="268">
        <f t="shared" ref="K6:K21" si="0">J6*I6</f>
        <v>650</v>
      </c>
    </row>
    <row r="7" spans="1:11">
      <c r="A7" s="267" t="s">
        <v>15</v>
      </c>
      <c r="B7" s="128"/>
      <c r="C7" s="122" t="s">
        <v>362</v>
      </c>
      <c r="D7" s="122" t="s">
        <v>32</v>
      </c>
      <c r="E7" s="124" t="s">
        <v>16</v>
      </c>
      <c r="F7" s="124" t="s">
        <v>16</v>
      </c>
      <c r="G7" s="122">
        <v>1</v>
      </c>
      <c r="H7" s="122"/>
      <c r="I7" s="122">
        <v>1</v>
      </c>
      <c r="J7" s="84">
        <v>650</v>
      </c>
      <c r="K7" s="268">
        <f t="shared" si="0"/>
        <v>650</v>
      </c>
    </row>
    <row r="8" spans="1:11">
      <c r="A8" s="267" t="s">
        <v>15</v>
      </c>
      <c r="B8" s="128"/>
      <c r="C8" s="122" t="s">
        <v>336</v>
      </c>
      <c r="D8" s="122" t="s">
        <v>32</v>
      </c>
      <c r="E8" s="124" t="s">
        <v>16</v>
      </c>
      <c r="F8" s="124" t="s">
        <v>16</v>
      </c>
      <c r="G8" s="122">
        <v>1</v>
      </c>
      <c r="H8" s="122"/>
      <c r="I8" s="122">
        <v>1</v>
      </c>
      <c r="J8" s="84">
        <v>6500</v>
      </c>
      <c r="K8" s="268">
        <f t="shared" si="0"/>
        <v>6500</v>
      </c>
    </row>
    <row r="9" spans="1:11">
      <c r="A9" s="267" t="s">
        <v>15</v>
      </c>
      <c r="B9" s="128"/>
      <c r="C9" s="122" t="s">
        <v>71</v>
      </c>
      <c r="D9" s="122" t="s">
        <v>32</v>
      </c>
      <c r="E9" s="124" t="s">
        <v>16</v>
      </c>
      <c r="F9" s="124" t="s">
        <v>16</v>
      </c>
      <c r="G9" s="122">
        <v>1</v>
      </c>
      <c r="H9" s="122"/>
      <c r="I9" s="122">
        <v>1</v>
      </c>
      <c r="J9" s="84">
        <v>2500</v>
      </c>
      <c r="K9" s="268">
        <f t="shared" si="0"/>
        <v>2500</v>
      </c>
    </row>
    <row r="10" spans="1:11">
      <c r="A10" s="267" t="s">
        <v>15</v>
      </c>
      <c r="B10" s="128"/>
      <c r="C10" s="122" t="s">
        <v>18</v>
      </c>
      <c r="D10" s="122" t="s">
        <v>32</v>
      </c>
      <c r="E10" s="124" t="s">
        <v>16</v>
      </c>
      <c r="F10" s="124" t="s">
        <v>16</v>
      </c>
      <c r="G10" s="122">
        <v>1</v>
      </c>
      <c r="H10" s="122"/>
      <c r="I10" s="122">
        <v>1</v>
      </c>
      <c r="J10" s="84">
        <v>2500</v>
      </c>
      <c r="K10" s="268">
        <f t="shared" si="0"/>
        <v>2500</v>
      </c>
    </row>
    <row r="11" spans="1:11">
      <c r="A11" s="267" t="s">
        <v>15</v>
      </c>
      <c r="B11" s="128"/>
      <c r="C11" s="122" t="s">
        <v>375</v>
      </c>
      <c r="D11" s="122" t="s">
        <v>32</v>
      </c>
      <c r="E11" s="124" t="s">
        <v>16</v>
      </c>
      <c r="F11" s="124" t="s">
        <v>16</v>
      </c>
      <c r="G11" s="122"/>
      <c r="H11" s="122">
        <v>1</v>
      </c>
      <c r="I11" s="122">
        <v>1</v>
      </c>
      <c r="J11" s="84">
        <v>65000</v>
      </c>
      <c r="K11" s="268">
        <f t="shared" si="0"/>
        <v>65000</v>
      </c>
    </row>
    <row r="12" spans="1:11">
      <c r="A12" s="267" t="s">
        <v>15</v>
      </c>
      <c r="B12" s="128"/>
      <c r="C12" s="122" t="s">
        <v>336</v>
      </c>
      <c r="D12" s="122" t="s">
        <v>32</v>
      </c>
      <c r="E12" s="124" t="s">
        <v>16</v>
      </c>
      <c r="F12" s="124" t="s">
        <v>16</v>
      </c>
      <c r="G12" s="122"/>
      <c r="H12" s="122">
        <v>1</v>
      </c>
      <c r="I12" s="122">
        <v>1</v>
      </c>
      <c r="J12" s="84">
        <v>6500</v>
      </c>
      <c r="K12" s="268">
        <f t="shared" si="0"/>
        <v>6500</v>
      </c>
    </row>
    <row r="13" spans="1:11">
      <c r="A13" s="267" t="s">
        <v>15</v>
      </c>
      <c r="B13" s="128"/>
      <c r="C13" s="122" t="s">
        <v>336</v>
      </c>
      <c r="D13" s="122" t="s">
        <v>32</v>
      </c>
      <c r="E13" s="124" t="s">
        <v>16</v>
      </c>
      <c r="F13" s="124" t="s">
        <v>16</v>
      </c>
      <c r="G13" s="122"/>
      <c r="H13" s="122">
        <v>1</v>
      </c>
      <c r="I13" s="122">
        <v>1</v>
      </c>
      <c r="J13" s="84">
        <v>6500</v>
      </c>
      <c r="K13" s="268">
        <f t="shared" si="0"/>
        <v>6500</v>
      </c>
    </row>
    <row r="14" spans="1:11">
      <c r="A14" s="267" t="s">
        <v>15</v>
      </c>
      <c r="B14" s="128"/>
      <c r="C14" s="122" t="s">
        <v>336</v>
      </c>
      <c r="D14" s="122" t="s">
        <v>32</v>
      </c>
      <c r="E14" s="124" t="s">
        <v>16</v>
      </c>
      <c r="F14" s="124" t="s">
        <v>16</v>
      </c>
      <c r="G14" s="122"/>
      <c r="H14" s="122">
        <v>1</v>
      </c>
      <c r="I14" s="122">
        <v>1</v>
      </c>
      <c r="J14" s="84">
        <v>6500</v>
      </c>
      <c r="K14" s="268">
        <f t="shared" si="0"/>
        <v>6500</v>
      </c>
    </row>
    <row r="15" spans="1:11">
      <c r="A15" s="267" t="s">
        <v>15</v>
      </c>
      <c r="B15" s="128"/>
      <c r="C15" s="122" t="s">
        <v>71</v>
      </c>
      <c r="D15" s="122" t="s">
        <v>32</v>
      </c>
      <c r="E15" s="124" t="s">
        <v>16</v>
      </c>
      <c r="F15" s="124" t="s">
        <v>16</v>
      </c>
      <c r="G15" s="122"/>
      <c r="H15" s="122">
        <v>1</v>
      </c>
      <c r="I15" s="122">
        <v>1</v>
      </c>
      <c r="J15" s="84">
        <v>2500</v>
      </c>
      <c r="K15" s="268">
        <f t="shared" si="0"/>
        <v>2500</v>
      </c>
    </row>
    <row r="16" spans="1:11">
      <c r="A16" s="267" t="s">
        <v>15</v>
      </c>
      <c r="B16" s="128"/>
      <c r="C16" s="122" t="s">
        <v>66</v>
      </c>
      <c r="D16" s="122" t="s">
        <v>67</v>
      </c>
      <c r="E16" s="124" t="s">
        <v>16</v>
      </c>
      <c r="F16" s="124" t="s">
        <v>16</v>
      </c>
      <c r="G16" s="122">
        <v>1</v>
      </c>
      <c r="H16" s="122"/>
      <c r="I16" s="122">
        <v>1</v>
      </c>
      <c r="J16" s="84">
        <v>250000</v>
      </c>
      <c r="K16" s="268">
        <f t="shared" si="0"/>
        <v>250000</v>
      </c>
    </row>
    <row r="17" spans="1:11">
      <c r="A17" s="267" t="s">
        <v>15</v>
      </c>
      <c r="B17" s="128"/>
      <c r="C17" s="122" t="s">
        <v>449</v>
      </c>
      <c r="D17" s="122" t="s">
        <v>67</v>
      </c>
      <c r="E17" s="124" t="s">
        <v>16</v>
      </c>
      <c r="F17" s="124" t="s">
        <v>16</v>
      </c>
      <c r="G17" s="122">
        <v>1</v>
      </c>
      <c r="H17" s="122"/>
      <c r="I17" s="122">
        <v>1</v>
      </c>
      <c r="J17" s="84">
        <v>250000</v>
      </c>
      <c r="K17" s="268">
        <f t="shared" si="0"/>
        <v>250000</v>
      </c>
    </row>
    <row r="18" spans="1:11">
      <c r="A18" s="267" t="s">
        <v>15</v>
      </c>
      <c r="B18" s="128"/>
      <c r="C18" s="122" t="s">
        <v>66</v>
      </c>
      <c r="D18" s="122" t="s">
        <v>32</v>
      </c>
      <c r="E18" s="124" t="s">
        <v>16</v>
      </c>
      <c r="F18" s="124" t="s">
        <v>16</v>
      </c>
      <c r="G18" s="122"/>
      <c r="H18" s="122">
        <v>1</v>
      </c>
      <c r="I18" s="122">
        <v>1</v>
      </c>
      <c r="J18" s="84">
        <v>250000</v>
      </c>
      <c r="K18" s="268">
        <f t="shared" si="0"/>
        <v>250000</v>
      </c>
    </row>
    <row r="19" spans="1:11">
      <c r="A19" s="267" t="s">
        <v>15</v>
      </c>
      <c r="B19" s="128"/>
      <c r="C19" s="122" t="s">
        <v>449</v>
      </c>
      <c r="D19" s="122" t="s">
        <v>32</v>
      </c>
      <c r="E19" s="124" t="s">
        <v>16</v>
      </c>
      <c r="F19" s="124" t="s">
        <v>16</v>
      </c>
      <c r="G19" s="122"/>
      <c r="H19" s="122">
        <v>1</v>
      </c>
      <c r="I19" s="122">
        <v>1</v>
      </c>
      <c r="J19" s="84">
        <v>250000</v>
      </c>
      <c r="K19" s="268">
        <f t="shared" si="0"/>
        <v>250000</v>
      </c>
    </row>
    <row r="20" spans="1:11">
      <c r="A20" s="267" t="s">
        <v>15</v>
      </c>
      <c r="B20" s="128"/>
      <c r="C20" s="122" t="s">
        <v>17</v>
      </c>
      <c r="D20" s="122" t="s">
        <v>32</v>
      </c>
      <c r="E20" s="124" t="s">
        <v>16</v>
      </c>
      <c r="F20" s="124" t="s">
        <v>16</v>
      </c>
      <c r="G20" s="122"/>
      <c r="H20" s="122">
        <v>1</v>
      </c>
      <c r="I20" s="122">
        <v>1</v>
      </c>
      <c r="J20" s="84">
        <v>6500</v>
      </c>
      <c r="K20" s="268">
        <f t="shared" si="0"/>
        <v>6500</v>
      </c>
    </row>
    <row r="21" spans="1:11" ht="15.75" thickBot="1">
      <c r="A21" s="269" t="s">
        <v>15</v>
      </c>
      <c r="B21" s="219"/>
      <c r="C21" s="126" t="s">
        <v>86</v>
      </c>
      <c r="D21" s="126" t="s">
        <v>32</v>
      </c>
      <c r="E21" s="229" t="s">
        <v>16</v>
      </c>
      <c r="F21" s="229" t="s">
        <v>16</v>
      </c>
      <c r="G21" s="126"/>
      <c r="H21" s="126">
        <v>1</v>
      </c>
      <c r="I21" s="126">
        <v>1</v>
      </c>
      <c r="J21" s="270">
        <v>30000</v>
      </c>
      <c r="K21" s="271">
        <f t="shared" si="0"/>
        <v>30000</v>
      </c>
    </row>
    <row r="23" spans="1:11" ht="16.5" thickBot="1">
      <c r="A23" s="11" t="s">
        <v>21</v>
      </c>
      <c r="B23" s="11"/>
      <c r="E23" s="12"/>
      <c r="F23" s="13"/>
      <c r="G23" s="67"/>
      <c r="H23" s="67"/>
      <c r="I23" s="67"/>
    </row>
    <row r="24" spans="1:11" ht="15.75" thickBot="1">
      <c r="A24" s="15"/>
      <c r="B24" s="15"/>
      <c r="E24" s="24"/>
      <c r="F24" s="27"/>
      <c r="G24" s="130" t="s">
        <v>22</v>
      </c>
      <c r="H24" s="131"/>
      <c r="I24" s="131"/>
      <c r="J24" s="132"/>
      <c r="K24" s="16">
        <f>SUM(I6:I21)</f>
        <v>16</v>
      </c>
    </row>
    <row r="25" spans="1:11" ht="18.75">
      <c r="A25" s="17" t="s">
        <v>15</v>
      </c>
      <c r="B25" s="133" t="s">
        <v>23</v>
      </c>
      <c r="C25" s="134"/>
      <c r="E25" s="26"/>
      <c r="F25" s="27"/>
      <c r="G25" s="135" t="s">
        <v>24</v>
      </c>
      <c r="H25" s="136"/>
      <c r="I25" s="136"/>
      <c r="J25" s="137"/>
      <c r="K25" s="18">
        <f>SUM(K6:K21)</f>
        <v>1136300</v>
      </c>
    </row>
    <row r="26" spans="1:11" ht="15.75" thickBot="1">
      <c r="A26" s="19" t="s">
        <v>16</v>
      </c>
      <c r="B26" s="138" t="s">
        <v>25</v>
      </c>
      <c r="C26" s="139"/>
      <c r="E26" s="26"/>
      <c r="F26" s="27"/>
      <c r="G26" s="140" t="s">
        <v>26</v>
      </c>
      <c r="H26" s="141"/>
      <c r="I26" s="141"/>
      <c r="J26" s="141"/>
      <c r="K26" s="20">
        <f>K25*0.07</f>
        <v>79541.000000000015</v>
      </c>
    </row>
  </sheetData>
  <mergeCells count="23"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  <mergeCell ref="B6:B21"/>
    <mergeCell ref="G24:J24"/>
    <mergeCell ref="B25:C25"/>
    <mergeCell ref="G25:J25"/>
    <mergeCell ref="B26:C26"/>
    <mergeCell ref="G26:J26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K30"/>
  <sheetViews>
    <sheetView workbookViewId="0">
      <selection activeCell="O1" sqref="O1"/>
    </sheetView>
  </sheetViews>
  <sheetFormatPr defaultRowHeight="15"/>
  <cols>
    <col min="1" max="1" width="5.7109375" customWidth="1"/>
    <col min="2" max="2" width="10.28515625" bestFit="1" customWidth="1"/>
    <col min="3" max="3" width="19.28515625" customWidth="1"/>
    <col min="4" max="4" width="13.140625" customWidth="1"/>
    <col min="5" max="5" width="7.140625" customWidth="1"/>
    <col min="6" max="6" width="7.5703125" customWidth="1"/>
    <col min="7" max="7" width="4" customWidth="1"/>
    <col min="8" max="8" width="3.7109375" bestFit="1" customWidth="1"/>
    <col min="9" max="9" width="3.85546875" customWidth="1"/>
    <col min="11" max="11" width="9.85546875" customWidth="1"/>
  </cols>
  <sheetData>
    <row r="1" spans="1:11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>
      <c r="A2" s="150" t="s">
        <v>0</v>
      </c>
      <c r="B2" s="151"/>
      <c r="C2" s="151"/>
      <c r="D2" s="152"/>
      <c r="E2" s="152"/>
      <c r="F2" s="152"/>
      <c r="G2" s="152"/>
      <c r="H2" s="153" t="s">
        <v>1</v>
      </c>
      <c r="I2" s="153"/>
      <c r="J2" s="154">
        <v>42209</v>
      </c>
      <c r="K2" s="155"/>
    </row>
    <row r="3" spans="1:11">
      <c r="A3" s="142" t="s">
        <v>2</v>
      </c>
      <c r="B3" s="143"/>
      <c r="C3" s="143"/>
      <c r="D3" s="143"/>
      <c r="E3" s="143"/>
      <c r="F3" s="144" t="s">
        <v>459</v>
      </c>
      <c r="G3" s="145"/>
      <c r="H3" s="145"/>
      <c r="I3" s="145"/>
      <c r="J3" s="145"/>
      <c r="K3" s="146"/>
    </row>
    <row r="4" spans="1:11" ht="21" customHeight="1">
      <c r="A4" s="160" t="s">
        <v>3</v>
      </c>
      <c r="B4" s="156" t="s">
        <v>4</v>
      </c>
      <c r="C4" s="161" t="s">
        <v>5</v>
      </c>
      <c r="D4" s="161" t="s">
        <v>6</v>
      </c>
      <c r="E4" s="162" t="s">
        <v>7</v>
      </c>
      <c r="F4" s="163" t="s">
        <v>8</v>
      </c>
      <c r="G4" s="156" t="s">
        <v>9</v>
      </c>
      <c r="H4" s="156"/>
      <c r="I4" s="157" t="s">
        <v>10</v>
      </c>
      <c r="J4" s="158" t="s">
        <v>11</v>
      </c>
      <c r="K4" s="159" t="s">
        <v>12</v>
      </c>
    </row>
    <row r="5" spans="1:11" ht="14.25" customHeight="1">
      <c r="A5" s="160"/>
      <c r="B5" s="156"/>
      <c r="C5" s="161"/>
      <c r="D5" s="161"/>
      <c r="E5" s="162"/>
      <c r="F5" s="163"/>
      <c r="G5" s="120" t="s">
        <v>13</v>
      </c>
      <c r="H5" s="120" t="s">
        <v>14</v>
      </c>
      <c r="I5" s="157"/>
      <c r="J5" s="158"/>
      <c r="K5" s="159"/>
    </row>
    <row r="6" spans="1:11" s="36" customFormat="1">
      <c r="A6" s="216" t="s">
        <v>15</v>
      </c>
      <c r="B6" s="114" t="s">
        <v>436</v>
      </c>
      <c r="C6" s="93" t="s">
        <v>362</v>
      </c>
      <c r="D6" s="49" t="s">
        <v>189</v>
      </c>
      <c r="E6" s="82" t="s">
        <v>16</v>
      </c>
      <c r="F6" s="49">
        <v>350412</v>
      </c>
      <c r="G6" s="49">
        <v>1</v>
      </c>
      <c r="H6" s="49"/>
      <c r="I6" s="49">
        <v>1</v>
      </c>
      <c r="J6" s="85">
        <v>650</v>
      </c>
      <c r="K6" s="217">
        <f t="shared" ref="K6:K25" si="0">J6*I6</f>
        <v>650</v>
      </c>
    </row>
    <row r="7" spans="1:11" s="36" customFormat="1">
      <c r="A7" s="216" t="s">
        <v>15</v>
      </c>
      <c r="B7" s="168" t="s">
        <v>1255</v>
      </c>
      <c r="C7" s="93" t="s">
        <v>336</v>
      </c>
      <c r="D7" s="49" t="s">
        <v>32</v>
      </c>
      <c r="E7" s="82" t="s">
        <v>16</v>
      </c>
      <c r="F7" s="82" t="s">
        <v>16</v>
      </c>
      <c r="G7" s="49">
        <v>1</v>
      </c>
      <c r="H7" s="49"/>
      <c r="I7" s="49">
        <v>1</v>
      </c>
      <c r="J7" s="85">
        <v>6500</v>
      </c>
      <c r="K7" s="217">
        <f t="shared" si="0"/>
        <v>6500</v>
      </c>
    </row>
    <row r="8" spans="1:11" s="36" customFormat="1">
      <c r="A8" s="216" t="s">
        <v>15</v>
      </c>
      <c r="B8" s="209"/>
      <c r="C8" s="93" t="s">
        <v>42</v>
      </c>
      <c r="D8" s="49" t="s">
        <v>244</v>
      </c>
      <c r="E8" s="82" t="s">
        <v>16</v>
      </c>
      <c r="F8" s="82" t="s">
        <v>16</v>
      </c>
      <c r="G8" s="49">
        <v>1</v>
      </c>
      <c r="H8" s="49"/>
      <c r="I8" s="49">
        <v>1</v>
      </c>
      <c r="J8" s="85">
        <v>1200</v>
      </c>
      <c r="K8" s="217">
        <f t="shared" si="0"/>
        <v>1200</v>
      </c>
    </row>
    <row r="9" spans="1:11" s="36" customFormat="1">
      <c r="A9" s="216" t="s">
        <v>15</v>
      </c>
      <c r="B9" s="209"/>
      <c r="C9" s="93" t="s">
        <v>375</v>
      </c>
      <c r="D9" s="49" t="s">
        <v>32</v>
      </c>
      <c r="E9" s="82" t="s">
        <v>16</v>
      </c>
      <c r="F9" s="82" t="s">
        <v>16</v>
      </c>
      <c r="G9" s="49">
        <v>1</v>
      </c>
      <c r="H9" s="49"/>
      <c r="I9" s="49">
        <v>1</v>
      </c>
      <c r="J9" s="85">
        <v>65000</v>
      </c>
      <c r="K9" s="217">
        <f t="shared" si="0"/>
        <v>65000</v>
      </c>
    </row>
    <row r="10" spans="1:11" s="36" customFormat="1">
      <c r="A10" s="216" t="s">
        <v>15</v>
      </c>
      <c r="B10" s="169"/>
      <c r="C10" s="93" t="s">
        <v>17</v>
      </c>
      <c r="D10" s="49" t="s">
        <v>461</v>
      </c>
      <c r="E10" s="82" t="s">
        <v>16</v>
      </c>
      <c r="F10" s="49">
        <v>124077200</v>
      </c>
      <c r="G10" s="49">
        <v>1</v>
      </c>
      <c r="H10" s="49"/>
      <c r="I10" s="49">
        <v>1</v>
      </c>
      <c r="J10" s="85">
        <v>6500</v>
      </c>
      <c r="K10" s="217">
        <f t="shared" si="0"/>
        <v>6500</v>
      </c>
    </row>
    <row r="11" spans="1:11" s="36" customFormat="1">
      <c r="A11" s="216" t="s">
        <v>15</v>
      </c>
      <c r="B11" s="168" t="s">
        <v>467</v>
      </c>
      <c r="C11" s="93" t="s">
        <v>19</v>
      </c>
      <c r="D11" s="49" t="s">
        <v>32</v>
      </c>
      <c r="E11" s="82" t="s">
        <v>16</v>
      </c>
      <c r="F11" s="82" t="s">
        <v>16</v>
      </c>
      <c r="G11" s="49">
        <v>1</v>
      </c>
      <c r="H11" s="49"/>
      <c r="I11" s="49">
        <v>1</v>
      </c>
      <c r="J11" s="85">
        <v>6500</v>
      </c>
      <c r="K11" s="217">
        <f t="shared" si="0"/>
        <v>6500</v>
      </c>
    </row>
    <row r="12" spans="1:11" s="36" customFormat="1">
      <c r="A12" s="216" t="s">
        <v>15</v>
      </c>
      <c r="B12" s="209"/>
      <c r="C12" s="93" t="s">
        <v>440</v>
      </c>
      <c r="D12" s="49" t="s">
        <v>196</v>
      </c>
      <c r="E12" s="49" t="s">
        <v>463</v>
      </c>
      <c r="F12" s="49">
        <v>90503375</v>
      </c>
      <c r="G12" s="49">
        <v>1</v>
      </c>
      <c r="H12" s="49"/>
      <c r="I12" s="49">
        <v>1</v>
      </c>
      <c r="J12" s="85">
        <v>250000</v>
      </c>
      <c r="K12" s="217">
        <f t="shared" si="0"/>
        <v>250000</v>
      </c>
    </row>
    <row r="13" spans="1:11" s="36" customFormat="1">
      <c r="A13" s="216" t="s">
        <v>15</v>
      </c>
      <c r="B13" s="209"/>
      <c r="C13" s="93" t="s">
        <v>460</v>
      </c>
      <c r="D13" s="49" t="s">
        <v>196</v>
      </c>
      <c r="E13" s="49" t="s">
        <v>464</v>
      </c>
      <c r="F13" s="49">
        <v>14917248</v>
      </c>
      <c r="G13" s="49"/>
      <c r="H13" s="49">
        <v>1</v>
      </c>
      <c r="I13" s="49">
        <v>1</v>
      </c>
      <c r="J13" s="85">
        <v>250000</v>
      </c>
      <c r="K13" s="217">
        <f t="shared" si="0"/>
        <v>250000</v>
      </c>
    </row>
    <row r="14" spans="1:11" s="36" customFormat="1">
      <c r="A14" s="216" t="s">
        <v>15</v>
      </c>
      <c r="B14" s="209"/>
      <c r="C14" s="93" t="s">
        <v>252</v>
      </c>
      <c r="D14" s="49" t="s">
        <v>32</v>
      </c>
      <c r="E14" s="82" t="s">
        <v>16</v>
      </c>
      <c r="F14" s="82" t="s">
        <v>16</v>
      </c>
      <c r="G14" s="49">
        <v>1</v>
      </c>
      <c r="H14" s="49"/>
      <c r="I14" s="49">
        <v>1</v>
      </c>
      <c r="J14" s="85">
        <v>45000</v>
      </c>
      <c r="K14" s="217">
        <f t="shared" si="0"/>
        <v>45000</v>
      </c>
    </row>
    <row r="15" spans="1:11" s="36" customFormat="1">
      <c r="A15" s="216" t="s">
        <v>15</v>
      </c>
      <c r="B15" s="209"/>
      <c r="C15" s="93" t="s">
        <v>460</v>
      </c>
      <c r="D15" s="49" t="s">
        <v>67</v>
      </c>
      <c r="E15" s="49" t="s">
        <v>445</v>
      </c>
      <c r="F15" s="82" t="s">
        <v>16</v>
      </c>
      <c r="G15" s="49">
        <v>1</v>
      </c>
      <c r="H15" s="49"/>
      <c r="I15" s="49">
        <v>1</v>
      </c>
      <c r="J15" s="85">
        <v>250000</v>
      </c>
      <c r="K15" s="217">
        <f t="shared" si="0"/>
        <v>250000</v>
      </c>
    </row>
    <row r="16" spans="1:11" s="36" customFormat="1">
      <c r="A16" s="216" t="s">
        <v>15</v>
      </c>
      <c r="B16" s="209"/>
      <c r="C16" s="93" t="s">
        <v>441</v>
      </c>
      <c r="D16" s="49" t="s">
        <v>462</v>
      </c>
      <c r="E16" s="49" t="s">
        <v>465</v>
      </c>
      <c r="F16" s="49" t="s">
        <v>466</v>
      </c>
      <c r="G16" s="49">
        <v>1</v>
      </c>
      <c r="H16" s="49"/>
      <c r="I16" s="49">
        <v>1</v>
      </c>
      <c r="J16" s="85">
        <v>15000</v>
      </c>
      <c r="K16" s="217">
        <f t="shared" si="0"/>
        <v>15000</v>
      </c>
    </row>
    <row r="17" spans="1:11" s="36" customFormat="1">
      <c r="A17" s="216" t="s">
        <v>15</v>
      </c>
      <c r="B17" s="169"/>
      <c r="C17" s="93" t="s">
        <v>71</v>
      </c>
      <c r="D17" s="49" t="s">
        <v>439</v>
      </c>
      <c r="E17" s="82" t="s">
        <v>16</v>
      </c>
      <c r="F17" s="82" t="s">
        <v>16</v>
      </c>
      <c r="G17" s="49">
        <v>1</v>
      </c>
      <c r="H17" s="49"/>
      <c r="I17" s="49">
        <v>1</v>
      </c>
      <c r="J17" s="85">
        <v>2500</v>
      </c>
      <c r="K17" s="217">
        <f t="shared" si="0"/>
        <v>2500</v>
      </c>
    </row>
    <row r="18" spans="1:11" s="36" customFormat="1">
      <c r="A18" s="216" t="s">
        <v>15</v>
      </c>
      <c r="B18" s="82" t="s">
        <v>15</v>
      </c>
      <c r="C18" s="93" t="s">
        <v>442</v>
      </c>
      <c r="D18" s="49" t="s">
        <v>32</v>
      </c>
      <c r="E18" s="82" t="s">
        <v>16</v>
      </c>
      <c r="F18" s="82" t="s">
        <v>16</v>
      </c>
      <c r="G18" s="49">
        <v>1</v>
      </c>
      <c r="H18" s="49"/>
      <c r="I18" s="49">
        <v>1</v>
      </c>
      <c r="J18" s="85">
        <v>10000</v>
      </c>
      <c r="K18" s="217">
        <f t="shared" si="0"/>
        <v>10000</v>
      </c>
    </row>
    <row r="19" spans="1:11" s="36" customFormat="1">
      <c r="A19" s="216" t="s">
        <v>15</v>
      </c>
      <c r="B19" s="176" t="s">
        <v>468</v>
      </c>
      <c r="C19" s="93" t="s">
        <v>469</v>
      </c>
      <c r="D19" s="49" t="s">
        <v>472</v>
      </c>
      <c r="E19" s="82" t="s">
        <v>16</v>
      </c>
      <c r="F19" s="82" t="s">
        <v>16</v>
      </c>
      <c r="G19" s="49">
        <v>1</v>
      </c>
      <c r="H19" s="49"/>
      <c r="I19" s="49">
        <v>1</v>
      </c>
      <c r="J19" s="85">
        <v>4500</v>
      </c>
      <c r="K19" s="217">
        <f t="shared" si="0"/>
        <v>4500</v>
      </c>
    </row>
    <row r="20" spans="1:11" s="36" customFormat="1">
      <c r="A20" s="216" t="s">
        <v>15</v>
      </c>
      <c r="B20" s="188"/>
      <c r="C20" s="93" t="s">
        <v>470</v>
      </c>
      <c r="D20" s="49" t="s">
        <v>32</v>
      </c>
      <c r="E20" s="82" t="s">
        <v>16</v>
      </c>
      <c r="F20" s="82" t="s">
        <v>16</v>
      </c>
      <c r="G20" s="49">
        <v>1</v>
      </c>
      <c r="H20" s="49"/>
      <c r="I20" s="49">
        <v>1</v>
      </c>
      <c r="J20" s="85">
        <v>4500</v>
      </c>
      <c r="K20" s="217">
        <f t="shared" si="0"/>
        <v>4500</v>
      </c>
    </row>
    <row r="21" spans="1:11" s="36" customFormat="1">
      <c r="A21" s="216" t="s">
        <v>15</v>
      </c>
      <c r="B21" s="188"/>
      <c r="C21" s="93" t="s">
        <v>291</v>
      </c>
      <c r="D21" s="49" t="s">
        <v>141</v>
      </c>
      <c r="E21" s="82" t="s">
        <v>16</v>
      </c>
      <c r="F21" s="82" t="s">
        <v>16</v>
      </c>
      <c r="G21" s="49">
        <v>1</v>
      </c>
      <c r="H21" s="49"/>
      <c r="I21" s="49">
        <v>1</v>
      </c>
      <c r="J21" s="85">
        <v>4500</v>
      </c>
      <c r="K21" s="217">
        <f t="shared" si="0"/>
        <v>4500</v>
      </c>
    </row>
    <row r="22" spans="1:11" s="36" customFormat="1">
      <c r="A22" s="216" t="s">
        <v>15</v>
      </c>
      <c r="B22" s="188"/>
      <c r="C22" s="93" t="s">
        <v>94</v>
      </c>
      <c r="D22" s="49" t="s">
        <v>100</v>
      </c>
      <c r="E22" s="82" t="s">
        <v>16</v>
      </c>
      <c r="F22" s="82" t="s">
        <v>16</v>
      </c>
      <c r="G22" s="49">
        <v>1</v>
      </c>
      <c r="H22" s="49"/>
      <c r="I22" s="49">
        <v>1</v>
      </c>
      <c r="J22" s="85">
        <v>6500</v>
      </c>
      <c r="K22" s="217">
        <f t="shared" si="0"/>
        <v>6500</v>
      </c>
    </row>
    <row r="23" spans="1:11" s="36" customFormat="1">
      <c r="A23" s="216" t="s">
        <v>15</v>
      </c>
      <c r="B23" s="188"/>
      <c r="C23" s="93" t="s">
        <v>42</v>
      </c>
      <c r="D23" s="49" t="s">
        <v>32</v>
      </c>
      <c r="E23" s="82" t="s">
        <v>16</v>
      </c>
      <c r="F23" s="82" t="s">
        <v>16</v>
      </c>
      <c r="G23" s="49">
        <v>1</v>
      </c>
      <c r="H23" s="49"/>
      <c r="I23" s="49">
        <v>1</v>
      </c>
      <c r="J23" s="85">
        <v>1200</v>
      </c>
      <c r="K23" s="217">
        <f t="shared" si="0"/>
        <v>1200</v>
      </c>
    </row>
    <row r="24" spans="1:11" s="36" customFormat="1">
      <c r="A24" s="216" t="s">
        <v>15</v>
      </c>
      <c r="B24" s="188"/>
      <c r="C24" s="93" t="s">
        <v>42</v>
      </c>
      <c r="D24" s="49" t="s">
        <v>32</v>
      </c>
      <c r="E24" s="82" t="s">
        <v>16</v>
      </c>
      <c r="F24" s="82" t="s">
        <v>16</v>
      </c>
      <c r="G24" s="49">
        <v>1</v>
      </c>
      <c r="H24" s="49"/>
      <c r="I24" s="49">
        <v>1</v>
      </c>
      <c r="J24" s="85">
        <v>1200</v>
      </c>
      <c r="K24" s="217">
        <f t="shared" si="0"/>
        <v>1200</v>
      </c>
    </row>
    <row r="25" spans="1:11" s="36" customFormat="1" ht="15.75" thickBot="1">
      <c r="A25" s="218" t="s">
        <v>15</v>
      </c>
      <c r="B25" s="189"/>
      <c r="C25" s="50" t="s">
        <v>471</v>
      </c>
      <c r="D25" s="50" t="s">
        <v>32</v>
      </c>
      <c r="E25" s="220" t="s">
        <v>16</v>
      </c>
      <c r="F25" s="220" t="s">
        <v>16</v>
      </c>
      <c r="G25" s="50"/>
      <c r="H25" s="50">
        <v>1</v>
      </c>
      <c r="I25" s="50">
        <v>1</v>
      </c>
      <c r="J25" s="221">
        <v>30000</v>
      </c>
      <c r="K25" s="222">
        <f t="shared" si="0"/>
        <v>30000</v>
      </c>
    </row>
    <row r="27" spans="1:11" ht="16.5" thickBot="1">
      <c r="A27" s="11" t="s">
        <v>21</v>
      </c>
      <c r="B27" s="11"/>
      <c r="E27" s="12"/>
      <c r="F27" s="13"/>
      <c r="G27" s="67"/>
      <c r="H27" s="67"/>
      <c r="I27" s="67"/>
    </row>
    <row r="28" spans="1:11" ht="15.75" thickBot="1">
      <c r="A28" s="15"/>
      <c r="B28" s="15"/>
      <c r="E28" s="24"/>
      <c r="F28" s="27"/>
      <c r="G28" s="130" t="s">
        <v>22</v>
      </c>
      <c r="H28" s="131"/>
      <c r="I28" s="131"/>
      <c r="J28" s="132"/>
      <c r="K28" s="16">
        <f>SUM(I6:I25)</f>
        <v>20</v>
      </c>
    </row>
    <row r="29" spans="1:11" ht="18.75">
      <c r="A29" s="17" t="s">
        <v>15</v>
      </c>
      <c r="B29" s="133" t="s">
        <v>23</v>
      </c>
      <c r="C29" s="134"/>
      <c r="E29" s="26"/>
      <c r="F29" s="27"/>
      <c r="G29" s="135" t="s">
        <v>24</v>
      </c>
      <c r="H29" s="136"/>
      <c r="I29" s="136"/>
      <c r="J29" s="137"/>
      <c r="K29" s="18">
        <f>SUM(K6:K25)</f>
        <v>961250</v>
      </c>
    </row>
    <row r="30" spans="1:11" ht="15.75" thickBot="1">
      <c r="A30" s="19" t="s">
        <v>16</v>
      </c>
      <c r="B30" s="138" t="s">
        <v>25</v>
      </c>
      <c r="C30" s="139"/>
      <c r="E30" s="26"/>
      <c r="F30" s="27"/>
      <c r="G30" s="140" t="s">
        <v>26</v>
      </c>
      <c r="H30" s="141"/>
      <c r="I30" s="141"/>
      <c r="J30" s="141"/>
      <c r="K30" s="20">
        <f>K29*0.07</f>
        <v>67287.5</v>
      </c>
    </row>
  </sheetData>
  <mergeCells count="25">
    <mergeCell ref="B7:B10"/>
    <mergeCell ref="B11:B17"/>
    <mergeCell ref="B19:B25"/>
    <mergeCell ref="A1:K1"/>
    <mergeCell ref="A2:C2"/>
    <mergeCell ref="D2:G2"/>
    <mergeCell ref="H2:I2"/>
    <mergeCell ref="J2:K2"/>
    <mergeCell ref="A3:E3"/>
    <mergeCell ref="F3:K3"/>
    <mergeCell ref="B4:B5"/>
    <mergeCell ref="C4:C5"/>
    <mergeCell ref="D4:D5"/>
    <mergeCell ref="G4:H4"/>
    <mergeCell ref="I4:I5"/>
    <mergeCell ref="J4:J5"/>
    <mergeCell ref="K4:K5"/>
    <mergeCell ref="A4:A5"/>
    <mergeCell ref="E4:E5"/>
    <mergeCell ref="F4:F5"/>
    <mergeCell ref="G28:J28"/>
    <mergeCell ref="B29:C29"/>
    <mergeCell ref="G29:J29"/>
    <mergeCell ref="B30:C30"/>
    <mergeCell ref="G30:J30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K17"/>
  <sheetViews>
    <sheetView workbookViewId="0">
      <selection activeCell="O5" sqref="O5"/>
    </sheetView>
  </sheetViews>
  <sheetFormatPr defaultRowHeight="15"/>
  <cols>
    <col min="1" max="1" width="6.42578125" customWidth="1"/>
    <col min="2" max="2" width="9.42578125" customWidth="1"/>
    <col min="3" max="3" width="19.42578125" customWidth="1"/>
    <col min="4" max="4" width="11.85546875" customWidth="1"/>
    <col min="5" max="5" width="7.140625" customWidth="1"/>
    <col min="6" max="6" width="7.42578125" customWidth="1"/>
    <col min="7" max="7" width="3.5703125" customWidth="1"/>
    <col min="8" max="8" width="3.42578125" customWidth="1"/>
    <col min="9" max="9" width="3" bestFit="1" customWidth="1"/>
    <col min="10" max="10" width="8.7109375" customWidth="1"/>
    <col min="11" max="11" width="8.140625" customWidth="1"/>
  </cols>
  <sheetData>
    <row r="1" spans="1:11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>
      <c r="A2" s="150" t="s">
        <v>0</v>
      </c>
      <c r="B2" s="151"/>
      <c r="C2" s="151"/>
      <c r="D2" s="152"/>
      <c r="E2" s="152"/>
      <c r="F2" s="152"/>
      <c r="G2" s="152"/>
      <c r="H2" s="153" t="s">
        <v>1</v>
      </c>
      <c r="I2" s="153"/>
      <c r="J2" s="154">
        <v>42208</v>
      </c>
      <c r="K2" s="155"/>
    </row>
    <row r="3" spans="1:11">
      <c r="A3" s="142" t="s">
        <v>2</v>
      </c>
      <c r="B3" s="143"/>
      <c r="C3" s="143"/>
      <c r="D3" s="143"/>
      <c r="E3" s="143"/>
      <c r="F3" s="144" t="s">
        <v>473</v>
      </c>
      <c r="G3" s="145"/>
      <c r="H3" s="145"/>
      <c r="I3" s="145"/>
      <c r="J3" s="145"/>
      <c r="K3" s="146"/>
    </row>
    <row r="4" spans="1:11" ht="18.75" customHeight="1">
      <c r="A4" s="160" t="s">
        <v>3</v>
      </c>
      <c r="B4" s="156" t="s">
        <v>4</v>
      </c>
      <c r="C4" s="161" t="s">
        <v>5</v>
      </c>
      <c r="D4" s="161" t="s">
        <v>6</v>
      </c>
      <c r="E4" s="162" t="s">
        <v>7</v>
      </c>
      <c r="F4" s="163" t="s">
        <v>8</v>
      </c>
      <c r="G4" s="156" t="s">
        <v>9</v>
      </c>
      <c r="H4" s="156"/>
      <c r="I4" s="157" t="s">
        <v>10</v>
      </c>
      <c r="J4" s="158" t="s">
        <v>11</v>
      </c>
      <c r="K4" s="159" t="s">
        <v>12</v>
      </c>
    </row>
    <row r="5" spans="1:11" ht="14.25" customHeight="1">
      <c r="A5" s="160"/>
      <c r="B5" s="156"/>
      <c r="C5" s="161"/>
      <c r="D5" s="161"/>
      <c r="E5" s="162"/>
      <c r="F5" s="163"/>
      <c r="G5" s="120" t="s">
        <v>13</v>
      </c>
      <c r="H5" s="120" t="s">
        <v>14</v>
      </c>
      <c r="I5" s="157"/>
      <c r="J5" s="158"/>
      <c r="K5" s="159"/>
    </row>
    <row r="6" spans="1:11">
      <c r="A6" s="267" t="s">
        <v>15</v>
      </c>
      <c r="B6" s="127" t="s">
        <v>436</v>
      </c>
      <c r="C6" s="93" t="s">
        <v>474</v>
      </c>
      <c r="D6" s="49" t="s">
        <v>32</v>
      </c>
      <c r="E6" s="82" t="s">
        <v>16</v>
      </c>
      <c r="F6" s="82" t="s">
        <v>16</v>
      </c>
      <c r="G6" s="49"/>
      <c r="H6" s="49">
        <v>1</v>
      </c>
      <c r="I6" s="49">
        <v>1</v>
      </c>
      <c r="J6" s="85">
        <v>6500</v>
      </c>
      <c r="K6" s="217">
        <f t="shared" ref="K6:K12" si="0">J6*I6</f>
        <v>6500</v>
      </c>
    </row>
    <row r="7" spans="1:11">
      <c r="A7" s="267" t="s">
        <v>15</v>
      </c>
      <c r="B7" s="128"/>
      <c r="C7" s="93" t="s">
        <v>42</v>
      </c>
      <c r="D7" s="49" t="s">
        <v>475</v>
      </c>
      <c r="E7" s="82" t="s">
        <v>16</v>
      </c>
      <c r="F7" s="82" t="s">
        <v>16</v>
      </c>
      <c r="G7" s="49">
        <v>1</v>
      </c>
      <c r="H7" s="49"/>
      <c r="I7" s="49">
        <v>1</v>
      </c>
      <c r="J7" s="85">
        <v>1200</v>
      </c>
      <c r="K7" s="217">
        <f t="shared" si="0"/>
        <v>1200</v>
      </c>
    </row>
    <row r="8" spans="1:11">
      <c r="A8" s="267" t="s">
        <v>15</v>
      </c>
      <c r="B8" s="128"/>
      <c r="C8" s="93" t="s">
        <v>18</v>
      </c>
      <c r="D8" s="49" t="s">
        <v>56</v>
      </c>
      <c r="E8" s="82" t="s">
        <v>16</v>
      </c>
      <c r="F8" s="82" t="s">
        <v>16</v>
      </c>
      <c r="G8" s="49">
        <v>1</v>
      </c>
      <c r="H8" s="49"/>
      <c r="I8" s="49">
        <v>1</v>
      </c>
      <c r="J8" s="85">
        <v>2500</v>
      </c>
      <c r="K8" s="217">
        <f t="shared" si="0"/>
        <v>2500</v>
      </c>
    </row>
    <row r="9" spans="1:11">
      <c r="A9" s="267" t="s">
        <v>15</v>
      </c>
      <c r="B9" s="128"/>
      <c r="C9" s="93" t="s">
        <v>362</v>
      </c>
      <c r="D9" s="49" t="s">
        <v>476</v>
      </c>
      <c r="E9" s="82" t="s">
        <v>16</v>
      </c>
      <c r="F9" s="49">
        <v>68120103</v>
      </c>
      <c r="G9" s="49"/>
      <c r="H9" s="49">
        <v>1</v>
      </c>
      <c r="I9" s="49">
        <v>1</v>
      </c>
      <c r="J9" s="85">
        <v>650</v>
      </c>
      <c r="K9" s="217">
        <f t="shared" si="0"/>
        <v>650</v>
      </c>
    </row>
    <row r="10" spans="1:11">
      <c r="A10" s="267" t="s">
        <v>15</v>
      </c>
      <c r="B10" s="128"/>
      <c r="C10" s="93" t="s">
        <v>362</v>
      </c>
      <c r="D10" s="49" t="s">
        <v>477</v>
      </c>
      <c r="E10" s="82" t="s">
        <v>16</v>
      </c>
      <c r="F10" s="82" t="s">
        <v>16</v>
      </c>
      <c r="G10" s="49"/>
      <c r="H10" s="49">
        <v>1</v>
      </c>
      <c r="I10" s="49">
        <v>1</v>
      </c>
      <c r="J10" s="85">
        <v>650</v>
      </c>
      <c r="K10" s="217">
        <f t="shared" si="0"/>
        <v>650</v>
      </c>
    </row>
    <row r="11" spans="1:11">
      <c r="A11" s="267" t="s">
        <v>15</v>
      </c>
      <c r="B11" s="128"/>
      <c r="C11" s="93" t="s">
        <v>362</v>
      </c>
      <c r="D11" s="49" t="s">
        <v>32</v>
      </c>
      <c r="E11" s="82" t="s">
        <v>16</v>
      </c>
      <c r="F11" s="82" t="s">
        <v>16</v>
      </c>
      <c r="G11" s="49"/>
      <c r="H11" s="49">
        <v>1</v>
      </c>
      <c r="I11" s="49">
        <v>1</v>
      </c>
      <c r="J11" s="85">
        <v>650</v>
      </c>
      <c r="K11" s="217">
        <f t="shared" si="0"/>
        <v>650</v>
      </c>
    </row>
    <row r="12" spans="1:11" ht="15.75" thickBot="1">
      <c r="A12" s="269" t="s">
        <v>15</v>
      </c>
      <c r="B12" s="219"/>
      <c r="C12" s="228" t="s">
        <v>375</v>
      </c>
      <c r="D12" s="50" t="s">
        <v>32</v>
      </c>
      <c r="E12" s="220" t="s">
        <v>16</v>
      </c>
      <c r="F12" s="220" t="s">
        <v>16</v>
      </c>
      <c r="G12" s="50">
        <v>1</v>
      </c>
      <c r="H12" s="50"/>
      <c r="I12" s="50">
        <v>1</v>
      </c>
      <c r="J12" s="221">
        <v>65000</v>
      </c>
      <c r="K12" s="222">
        <f t="shared" si="0"/>
        <v>65000</v>
      </c>
    </row>
    <row r="14" spans="1:11" ht="16.5" thickBot="1">
      <c r="A14" s="11" t="s">
        <v>21</v>
      </c>
      <c r="B14" s="11"/>
      <c r="E14" s="12"/>
      <c r="F14" s="13"/>
      <c r="G14" s="67"/>
      <c r="H14" s="67"/>
      <c r="I14" s="67"/>
    </row>
    <row r="15" spans="1:11" ht="15.75" thickBot="1">
      <c r="A15" s="15"/>
      <c r="B15" s="15"/>
      <c r="E15" s="24"/>
      <c r="F15" s="27"/>
      <c r="G15" s="130" t="s">
        <v>22</v>
      </c>
      <c r="H15" s="131"/>
      <c r="I15" s="131"/>
      <c r="J15" s="132"/>
      <c r="K15" s="16">
        <f>SUM(I6:I12)</f>
        <v>7</v>
      </c>
    </row>
    <row r="16" spans="1:11" ht="18.75">
      <c r="A16" s="17" t="s">
        <v>15</v>
      </c>
      <c r="B16" s="133" t="s">
        <v>23</v>
      </c>
      <c r="C16" s="134"/>
      <c r="E16" s="26"/>
      <c r="F16" s="27"/>
      <c r="G16" s="135" t="s">
        <v>24</v>
      </c>
      <c r="H16" s="136"/>
      <c r="I16" s="136"/>
      <c r="J16" s="137"/>
      <c r="K16" s="18">
        <f>SUM(K6:K12)</f>
        <v>77150</v>
      </c>
    </row>
    <row r="17" spans="1:11" ht="15.75" thickBot="1">
      <c r="A17" s="19" t="s">
        <v>16</v>
      </c>
      <c r="B17" s="138" t="s">
        <v>25</v>
      </c>
      <c r="C17" s="139"/>
      <c r="E17" s="26"/>
      <c r="F17" s="27"/>
      <c r="G17" s="140" t="s">
        <v>26</v>
      </c>
      <c r="H17" s="141"/>
      <c r="I17" s="141"/>
      <c r="J17" s="141"/>
      <c r="K17" s="20">
        <f>K16*0.07</f>
        <v>5400.5000000000009</v>
      </c>
    </row>
  </sheetData>
  <mergeCells count="23"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  <mergeCell ref="B6:B12"/>
    <mergeCell ref="G15:J15"/>
    <mergeCell ref="B16:C16"/>
    <mergeCell ref="G16:J16"/>
    <mergeCell ref="B17:C17"/>
    <mergeCell ref="G17:J17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activeCell="O8" sqref="O8"/>
    </sheetView>
  </sheetViews>
  <sheetFormatPr defaultRowHeight="15"/>
  <cols>
    <col min="1" max="1" width="5.85546875" customWidth="1"/>
    <col min="2" max="2" width="9.42578125" customWidth="1"/>
    <col min="3" max="3" width="17.42578125" customWidth="1"/>
    <col min="4" max="4" width="10.5703125" bestFit="1" customWidth="1"/>
    <col min="5" max="5" width="8.28515625" bestFit="1" customWidth="1"/>
    <col min="6" max="6" width="10.42578125" bestFit="1" customWidth="1"/>
    <col min="7" max="7" width="3.5703125" customWidth="1"/>
    <col min="8" max="8" width="3.42578125" customWidth="1"/>
    <col min="9" max="9" width="3.7109375" customWidth="1"/>
    <col min="11" max="11" width="9.5703125" bestFit="1" customWidth="1"/>
  </cols>
  <sheetData>
    <row r="1" spans="1:11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>
      <c r="A2" s="150" t="s">
        <v>0</v>
      </c>
      <c r="B2" s="151"/>
      <c r="C2" s="151"/>
      <c r="D2" s="152"/>
      <c r="E2" s="152"/>
      <c r="F2" s="152"/>
      <c r="G2" s="152"/>
      <c r="H2" s="153" t="s">
        <v>1</v>
      </c>
      <c r="I2" s="153"/>
      <c r="J2" s="154">
        <v>42208</v>
      </c>
      <c r="K2" s="155"/>
    </row>
    <row r="3" spans="1:11">
      <c r="A3" s="142" t="s">
        <v>2</v>
      </c>
      <c r="B3" s="143"/>
      <c r="C3" s="143"/>
      <c r="D3" s="143"/>
      <c r="E3" s="143"/>
      <c r="F3" s="144" t="s">
        <v>478</v>
      </c>
      <c r="G3" s="145"/>
      <c r="H3" s="145"/>
      <c r="I3" s="145"/>
      <c r="J3" s="145"/>
      <c r="K3" s="146"/>
    </row>
    <row r="4" spans="1:11">
      <c r="A4" s="160" t="s">
        <v>3</v>
      </c>
      <c r="B4" s="156" t="s">
        <v>4</v>
      </c>
      <c r="C4" s="161" t="s">
        <v>5</v>
      </c>
      <c r="D4" s="161" t="s">
        <v>6</v>
      </c>
      <c r="E4" s="162" t="s">
        <v>7</v>
      </c>
      <c r="F4" s="163" t="s">
        <v>8</v>
      </c>
      <c r="G4" s="156" t="s">
        <v>9</v>
      </c>
      <c r="H4" s="156"/>
      <c r="I4" s="157" t="s">
        <v>10</v>
      </c>
      <c r="J4" s="158" t="s">
        <v>11</v>
      </c>
      <c r="K4" s="159" t="s">
        <v>12</v>
      </c>
    </row>
    <row r="5" spans="1:11" ht="16.5" customHeight="1">
      <c r="A5" s="160"/>
      <c r="B5" s="156"/>
      <c r="C5" s="161"/>
      <c r="D5" s="161"/>
      <c r="E5" s="162"/>
      <c r="F5" s="163"/>
      <c r="G5" s="120" t="s">
        <v>13</v>
      </c>
      <c r="H5" s="120" t="s">
        <v>14</v>
      </c>
      <c r="I5" s="157"/>
      <c r="J5" s="158"/>
      <c r="K5" s="159"/>
    </row>
    <row r="6" spans="1:11">
      <c r="A6" s="267" t="s">
        <v>15</v>
      </c>
      <c r="B6" s="127" t="s">
        <v>467</v>
      </c>
      <c r="C6" s="3" t="s">
        <v>18</v>
      </c>
      <c r="D6" s="122" t="s">
        <v>481</v>
      </c>
      <c r="E6" s="124" t="s">
        <v>16</v>
      </c>
      <c r="F6" s="124" t="s">
        <v>16</v>
      </c>
      <c r="G6" s="122"/>
      <c r="H6" s="122">
        <v>1</v>
      </c>
      <c r="I6" s="122">
        <v>1</v>
      </c>
      <c r="J6" s="5">
        <v>2500</v>
      </c>
      <c r="K6" s="6">
        <f t="shared" ref="K6:K22" si="0">J6*I6</f>
        <v>2500</v>
      </c>
    </row>
    <row r="7" spans="1:11">
      <c r="A7" s="267" t="s">
        <v>15</v>
      </c>
      <c r="B7" s="128"/>
      <c r="C7" s="3" t="s">
        <v>375</v>
      </c>
      <c r="D7" s="122" t="s">
        <v>32</v>
      </c>
      <c r="E7" s="124" t="s">
        <v>16</v>
      </c>
      <c r="F7" s="124" t="s">
        <v>16</v>
      </c>
      <c r="G7" s="122">
        <v>1</v>
      </c>
      <c r="H7" s="122"/>
      <c r="I7" s="122">
        <v>1</v>
      </c>
      <c r="J7" s="5">
        <v>65000</v>
      </c>
      <c r="K7" s="6">
        <f t="shared" si="0"/>
        <v>65000</v>
      </c>
    </row>
    <row r="8" spans="1:11">
      <c r="A8" s="267" t="s">
        <v>15</v>
      </c>
      <c r="B8" s="128"/>
      <c r="C8" s="3" t="s">
        <v>440</v>
      </c>
      <c r="D8" s="122" t="s">
        <v>196</v>
      </c>
      <c r="E8" s="122" t="s">
        <v>463</v>
      </c>
      <c r="F8" s="122">
        <v>20013706004</v>
      </c>
      <c r="G8" s="122">
        <v>1</v>
      </c>
      <c r="H8" s="122"/>
      <c r="I8" s="122">
        <v>1</v>
      </c>
      <c r="J8" s="5">
        <v>250000</v>
      </c>
      <c r="K8" s="6">
        <f t="shared" si="0"/>
        <v>250000</v>
      </c>
    </row>
    <row r="9" spans="1:11">
      <c r="A9" s="267" t="s">
        <v>15</v>
      </c>
      <c r="B9" s="128"/>
      <c r="C9" s="3" t="s">
        <v>66</v>
      </c>
      <c r="D9" s="122" t="s">
        <v>196</v>
      </c>
      <c r="E9" s="122" t="s">
        <v>483</v>
      </c>
      <c r="F9" s="122">
        <v>88451467</v>
      </c>
      <c r="G9" s="122">
        <v>1</v>
      </c>
      <c r="H9" s="122"/>
      <c r="I9" s="122">
        <v>1</v>
      </c>
      <c r="J9" s="5">
        <v>250000</v>
      </c>
      <c r="K9" s="6">
        <f t="shared" si="0"/>
        <v>250000</v>
      </c>
    </row>
    <row r="10" spans="1:11">
      <c r="A10" s="267" t="s">
        <v>15</v>
      </c>
      <c r="B10" s="128"/>
      <c r="C10" s="3" t="s">
        <v>86</v>
      </c>
      <c r="D10" s="122" t="s">
        <v>29</v>
      </c>
      <c r="E10" s="122" t="s">
        <v>484</v>
      </c>
      <c r="F10" s="124" t="s">
        <v>16</v>
      </c>
      <c r="G10" s="122">
        <v>1</v>
      </c>
      <c r="H10" s="122"/>
      <c r="I10" s="122">
        <v>1</v>
      </c>
      <c r="J10" s="5">
        <v>30000</v>
      </c>
      <c r="K10" s="6">
        <f t="shared" si="0"/>
        <v>30000</v>
      </c>
    </row>
    <row r="11" spans="1:11">
      <c r="A11" s="267" t="s">
        <v>15</v>
      </c>
      <c r="B11" s="128"/>
      <c r="C11" s="3" t="s">
        <v>375</v>
      </c>
      <c r="D11" s="122" t="s">
        <v>32</v>
      </c>
      <c r="E11" s="124" t="s">
        <v>16</v>
      </c>
      <c r="F11" s="124" t="s">
        <v>16</v>
      </c>
      <c r="G11" s="122"/>
      <c r="H11" s="122">
        <v>1</v>
      </c>
      <c r="I11" s="122">
        <v>1</v>
      </c>
      <c r="J11" s="5">
        <v>65000</v>
      </c>
      <c r="K11" s="6">
        <f t="shared" si="0"/>
        <v>65000</v>
      </c>
    </row>
    <row r="12" spans="1:11">
      <c r="A12" s="267" t="s">
        <v>15</v>
      </c>
      <c r="B12" s="128"/>
      <c r="C12" s="3" t="s">
        <v>336</v>
      </c>
      <c r="D12" s="122" t="s">
        <v>32</v>
      </c>
      <c r="E12" s="124" t="s">
        <v>16</v>
      </c>
      <c r="F12" s="124" t="s">
        <v>16</v>
      </c>
      <c r="G12" s="122">
        <v>1</v>
      </c>
      <c r="H12" s="122"/>
      <c r="I12" s="122">
        <v>1</v>
      </c>
      <c r="J12" s="5">
        <v>6500</v>
      </c>
      <c r="K12" s="6">
        <f t="shared" si="0"/>
        <v>6500</v>
      </c>
    </row>
    <row r="13" spans="1:11">
      <c r="A13" s="267" t="s">
        <v>15</v>
      </c>
      <c r="B13" s="128"/>
      <c r="C13" s="3" t="s">
        <v>88</v>
      </c>
      <c r="D13" s="122" t="s">
        <v>32</v>
      </c>
      <c r="E13" s="124" t="s">
        <v>16</v>
      </c>
      <c r="F13" s="124" t="s">
        <v>16</v>
      </c>
      <c r="G13" s="122">
        <v>1</v>
      </c>
      <c r="H13" s="122"/>
      <c r="I13" s="122">
        <v>1</v>
      </c>
      <c r="J13" s="5">
        <v>4500</v>
      </c>
      <c r="K13" s="6">
        <f t="shared" si="0"/>
        <v>4500</v>
      </c>
    </row>
    <row r="14" spans="1:11">
      <c r="A14" s="267" t="s">
        <v>15</v>
      </c>
      <c r="B14" s="128"/>
      <c r="C14" s="3" t="s">
        <v>336</v>
      </c>
      <c r="D14" s="122" t="s">
        <v>32</v>
      </c>
      <c r="E14" s="124" t="s">
        <v>16</v>
      </c>
      <c r="F14" s="124" t="s">
        <v>16</v>
      </c>
      <c r="G14" s="122"/>
      <c r="H14" s="122">
        <v>1</v>
      </c>
      <c r="I14" s="122">
        <v>1</v>
      </c>
      <c r="J14" s="5">
        <v>6500</v>
      </c>
      <c r="K14" s="6">
        <f t="shared" si="0"/>
        <v>6500</v>
      </c>
    </row>
    <row r="15" spans="1:11">
      <c r="A15" s="267" t="s">
        <v>15</v>
      </c>
      <c r="B15" s="128"/>
      <c r="C15" s="3" t="s">
        <v>42</v>
      </c>
      <c r="D15" s="122" t="s">
        <v>32</v>
      </c>
      <c r="E15" s="124" t="s">
        <v>16</v>
      </c>
      <c r="F15" s="124" t="s">
        <v>16</v>
      </c>
      <c r="G15" s="122">
        <v>1</v>
      </c>
      <c r="H15" s="122"/>
      <c r="I15" s="122">
        <v>1</v>
      </c>
      <c r="J15" s="5">
        <v>1200</v>
      </c>
      <c r="K15" s="6">
        <f t="shared" si="0"/>
        <v>1200</v>
      </c>
    </row>
    <row r="16" spans="1:11">
      <c r="A16" s="267" t="s">
        <v>15</v>
      </c>
      <c r="B16" s="128"/>
      <c r="C16" s="3" t="s">
        <v>94</v>
      </c>
      <c r="D16" s="122" t="s">
        <v>100</v>
      </c>
      <c r="E16" s="124" t="s">
        <v>16</v>
      </c>
      <c r="F16" s="124" t="s">
        <v>16</v>
      </c>
      <c r="G16" s="122"/>
      <c r="H16" s="122">
        <v>1</v>
      </c>
      <c r="I16" s="122">
        <v>1</v>
      </c>
      <c r="J16" s="5">
        <v>6500</v>
      </c>
      <c r="K16" s="6">
        <f t="shared" si="0"/>
        <v>6500</v>
      </c>
    </row>
    <row r="17" spans="1:11">
      <c r="A17" s="267" t="s">
        <v>15</v>
      </c>
      <c r="B17" s="128"/>
      <c r="C17" s="3" t="s">
        <v>479</v>
      </c>
      <c r="D17" s="122" t="s">
        <v>32</v>
      </c>
      <c r="E17" s="124" t="s">
        <v>16</v>
      </c>
      <c r="F17" s="124" t="s">
        <v>16</v>
      </c>
      <c r="G17" s="122">
        <v>1</v>
      </c>
      <c r="H17" s="122"/>
      <c r="I17" s="122">
        <v>1</v>
      </c>
      <c r="J17" s="5">
        <v>4500</v>
      </c>
      <c r="K17" s="6">
        <f t="shared" si="0"/>
        <v>4500</v>
      </c>
    </row>
    <row r="18" spans="1:11">
      <c r="A18" s="267" t="s">
        <v>15</v>
      </c>
      <c r="B18" s="128"/>
      <c r="C18" s="3" t="s">
        <v>480</v>
      </c>
      <c r="D18" s="122" t="s">
        <v>32</v>
      </c>
      <c r="E18" s="124" t="s">
        <v>16</v>
      </c>
      <c r="F18" s="124" t="s">
        <v>16</v>
      </c>
      <c r="G18" s="122"/>
      <c r="H18" s="122">
        <v>1</v>
      </c>
      <c r="I18" s="122">
        <v>1</v>
      </c>
      <c r="J18" s="5">
        <v>10000</v>
      </c>
      <c r="K18" s="6">
        <f t="shared" si="0"/>
        <v>10000</v>
      </c>
    </row>
    <row r="19" spans="1:11">
      <c r="A19" s="267" t="s">
        <v>15</v>
      </c>
      <c r="B19" s="128"/>
      <c r="C19" s="3" t="s">
        <v>336</v>
      </c>
      <c r="D19" s="122" t="s">
        <v>32</v>
      </c>
      <c r="E19" s="124" t="s">
        <v>16</v>
      </c>
      <c r="F19" s="124" t="s">
        <v>16</v>
      </c>
      <c r="G19" s="122"/>
      <c r="H19" s="122">
        <v>1</v>
      </c>
      <c r="I19" s="122">
        <v>1</v>
      </c>
      <c r="J19" s="5">
        <v>6500</v>
      </c>
      <c r="K19" s="6">
        <f t="shared" si="0"/>
        <v>6500</v>
      </c>
    </row>
    <row r="20" spans="1:11">
      <c r="A20" s="267" t="s">
        <v>15</v>
      </c>
      <c r="B20" s="128"/>
      <c r="C20" s="3" t="s">
        <v>336</v>
      </c>
      <c r="D20" s="122" t="s">
        <v>32</v>
      </c>
      <c r="E20" s="124" t="s">
        <v>16</v>
      </c>
      <c r="F20" s="124" t="s">
        <v>16</v>
      </c>
      <c r="G20" s="122"/>
      <c r="H20" s="122">
        <v>1</v>
      </c>
      <c r="I20" s="122">
        <v>1</v>
      </c>
      <c r="J20" s="5">
        <v>6500</v>
      </c>
      <c r="K20" s="6">
        <f t="shared" si="0"/>
        <v>6500</v>
      </c>
    </row>
    <row r="21" spans="1:11">
      <c r="A21" s="267" t="s">
        <v>15</v>
      </c>
      <c r="B21" s="128"/>
      <c r="C21" s="3" t="s">
        <v>375</v>
      </c>
      <c r="D21" s="122" t="s">
        <v>32</v>
      </c>
      <c r="E21" s="124" t="s">
        <v>16</v>
      </c>
      <c r="F21" s="124" t="s">
        <v>16</v>
      </c>
      <c r="G21" s="122">
        <v>1</v>
      </c>
      <c r="H21" s="122"/>
      <c r="I21" s="122">
        <v>1</v>
      </c>
      <c r="J21" s="5">
        <v>65000</v>
      </c>
      <c r="K21" s="6">
        <f t="shared" si="0"/>
        <v>65000</v>
      </c>
    </row>
    <row r="22" spans="1:11" ht="15.75" thickBot="1">
      <c r="A22" s="56" t="s">
        <v>15</v>
      </c>
      <c r="B22" s="219"/>
      <c r="C22" s="21" t="s">
        <v>375</v>
      </c>
      <c r="D22" s="126" t="s">
        <v>32</v>
      </c>
      <c r="E22" s="229" t="s">
        <v>16</v>
      </c>
      <c r="F22" s="229" t="s">
        <v>16</v>
      </c>
      <c r="G22" s="126">
        <v>1</v>
      </c>
      <c r="H22" s="126"/>
      <c r="I22" s="126">
        <v>1</v>
      </c>
      <c r="J22" s="23">
        <v>65000</v>
      </c>
      <c r="K22" s="29">
        <f t="shared" si="0"/>
        <v>65000</v>
      </c>
    </row>
    <row r="24" spans="1:11" ht="16.5" thickBot="1">
      <c r="A24" s="11" t="s">
        <v>21</v>
      </c>
      <c r="B24" s="11"/>
      <c r="E24" s="12"/>
      <c r="F24" s="13"/>
      <c r="G24" s="67"/>
      <c r="H24" s="67"/>
      <c r="I24" s="67"/>
    </row>
    <row r="25" spans="1:11" ht="15.75" thickBot="1">
      <c r="A25" s="15"/>
      <c r="B25" s="15"/>
      <c r="E25" s="24"/>
      <c r="F25" s="27"/>
      <c r="G25" s="130" t="s">
        <v>22</v>
      </c>
      <c r="H25" s="131"/>
      <c r="I25" s="131"/>
      <c r="J25" s="132"/>
      <c r="K25" s="16">
        <f>SUM(I6:I22)</f>
        <v>17</v>
      </c>
    </row>
    <row r="26" spans="1:11" ht="18.75">
      <c r="A26" s="17" t="s">
        <v>15</v>
      </c>
      <c r="B26" s="133" t="s">
        <v>23</v>
      </c>
      <c r="C26" s="134"/>
      <c r="E26" s="26"/>
      <c r="F26" s="27"/>
      <c r="G26" s="135" t="s">
        <v>24</v>
      </c>
      <c r="H26" s="136"/>
      <c r="I26" s="136"/>
      <c r="J26" s="137"/>
      <c r="K26" s="18">
        <f>SUM(K6:K22)</f>
        <v>845200</v>
      </c>
    </row>
    <row r="27" spans="1:11" ht="15.75" thickBot="1">
      <c r="A27" s="19" t="s">
        <v>16</v>
      </c>
      <c r="B27" s="138" t="s">
        <v>25</v>
      </c>
      <c r="C27" s="139"/>
      <c r="E27" s="26"/>
      <c r="F27" s="27"/>
      <c r="G27" s="140" t="s">
        <v>26</v>
      </c>
      <c r="H27" s="141"/>
      <c r="I27" s="141"/>
      <c r="J27" s="141"/>
      <c r="K27" s="20">
        <f>K26*0.07</f>
        <v>59164.000000000007</v>
      </c>
    </row>
  </sheetData>
  <mergeCells count="23"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  <mergeCell ref="B6:B22"/>
    <mergeCell ref="G25:J25"/>
    <mergeCell ref="B26:C26"/>
    <mergeCell ref="G26:J26"/>
    <mergeCell ref="B27:C27"/>
    <mergeCell ref="G27:J27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activeCell="P1" sqref="P1"/>
    </sheetView>
  </sheetViews>
  <sheetFormatPr defaultRowHeight="15"/>
  <cols>
    <col min="1" max="1" width="7" customWidth="1"/>
    <col min="2" max="2" width="9.85546875" bestFit="1" customWidth="1"/>
    <col min="3" max="3" width="18.7109375" customWidth="1"/>
    <col min="4" max="4" width="11.28515625" customWidth="1"/>
    <col min="5" max="5" width="8.28515625" bestFit="1" customWidth="1"/>
    <col min="6" max="6" width="11.140625" customWidth="1"/>
    <col min="7" max="7" width="4.5703125" customWidth="1"/>
    <col min="8" max="8" width="3.7109375" bestFit="1" customWidth="1"/>
    <col min="9" max="9" width="4" customWidth="1"/>
    <col min="11" max="11" width="9.5703125" bestFit="1" customWidth="1"/>
  </cols>
  <sheetData>
    <row r="1" spans="1:11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>
      <c r="A2" s="150" t="s">
        <v>0</v>
      </c>
      <c r="B2" s="151"/>
      <c r="C2" s="151"/>
      <c r="D2" s="152"/>
      <c r="E2" s="152"/>
      <c r="F2" s="152"/>
      <c r="G2" s="152"/>
      <c r="H2" s="153" t="s">
        <v>1</v>
      </c>
      <c r="I2" s="153"/>
      <c r="J2" s="154">
        <v>42208</v>
      </c>
      <c r="K2" s="155"/>
    </row>
    <row r="3" spans="1:11">
      <c r="A3" s="142" t="s">
        <v>2</v>
      </c>
      <c r="B3" s="143"/>
      <c r="C3" s="143"/>
      <c r="D3" s="143"/>
      <c r="E3" s="143"/>
      <c r="F3" s="144" t="s">
        <v>485</v>
      </c>
      <c r="G3" s="145"/>
      <c r="H3" s="145"/>
      <c r="I3" s="145"/>
      <c r="J3" s="145"/>
      <c r="K3" s="146"/>
    </row>
    <row r="4" spans="1:11">
      <c r="A4" s="160" t="s">
        <v>3</v>
      </c>
      <c r="B4" s="156" t="s">
        <v>4</v>
      </c>
      <c r="C4" s="161" t="s">
        <v>5</v>
      </c>
      <c r="D4" s="161" t="s">
        <v>6</v>
      </c>
      <c r="E4" s="162" t="s">
        <v>7</v>
      </c>
      <c r="F4" s="163" t="s">
        <v>8</v>
      </c>
      <c r="G4" s="156" t="s">
        <v>9</v>
      </c>
      <c r="H4" s="156"/>
      <c r="I4" s="157" t="s">
        <v>10</v>
      </c>
      <c r="J4" s="158" t="s">
        <v>11</v>
      </c>
      <c r="K4" s="159" t="s">
        <v>12</v>
      </c>
    </row>
    <row r="5" spans="1:11" ht="24.75" customHeight="1">
      <c r="A5" s="160"/>
      <c r="B5" s="156"/>
      <c r="C5" s="161"/>
      <c r="D5" s="161"/>
      <c r="E5" s="162"/>
      <c r="F5" s="163"/>
      <c r="G5" s="120" t="s">
        <v>13</v>
      </c>
      <c r="H5" s="120" t="s">
        <v>14</v>
      </c>
      <c r="I5" s="157"/>
      <c r="J5" s="158"/>
      <c r="K5" s="159"/>
    </row>
    <row r="6" spans="1:11">
      <c r="A6" s="216" t="s">
        <v>15</v>
      </c>
      <c r="B6" s="127" t="s">
        <v>467</v>
      </c>
      <c r="C6" s="49" t="s">
        <v>440</v>
      </c>
      <c r="D6" s="49" t="s">
        <v>67</v>
      </c>
      <c r="E6" s="49" t="s">
        <v>446</v>
      </c>
      <c r="F6" s="49" t="s">
        <v>490</v>
      </c>
      <c r="G6" s="49"/>
      <c r="H6" s="49"/>
      <c r="I6" s="49">
        <v>1</v>
      </c>
      <c r="J6" s="85">
        <v>250000</v>
      </c>
      <c r="K6" s="217">
        <f t="shared" ref="K6:K27" si="0">J6*I6</f>
        <v>250000</v>
      </c>
    </row>
    <row r="7" spans="1:11">
      <c r="A7" s="216" t="s">
        <v>15</v>
      </c>
      <c r="B7" s="129"/>
      <c r="C7" s="49" t="s">
        <v>66</v>
      </c>
      <c r="D7" s="49" t="s">
        <v>67</v>
      </c>
      <c r="E7" s="49" t="s">
        <v>445</v>
      </c>
      <c r="F7" s="49" t="s">
        <v>491</v>
      </c>
      <c r="G7" s="49">
        <v>1</v>
      </c>
      <c r="H7" s="49"/>
      <c r="I7" s="49">
        <v>1</v>
      </c>
      <c r="J7" s="85">
        <v>250000</v>
      </c>
      <c r="K7" s="217">
        <f t="shared" si="0"/>
        <v>250000</v>
      </c>
    </row>
    <row r="8" spans="1:11">
      <c r="A8" s="216" t="s">
        <v>15</v>
      </c>
      <c r="B8" s="127" t="s">
        <v>436</v>
      </c>
      <c r="C8" s="49" t="s">
        <v>362</v>
      </c>
      <c r="D8" s="49" t="s">
        <v>37</v>
      </c>
      <c r="E8" s="82" t="s">
        <v>16</v>
      </c>
      <c r="F8" s="49">
        <v>287034</v>
      </c>
      <c r="G8" s="49">
        <v>1</v>
      </c>
      <c r="H8" s="49"/>
      <c r="I8" s="49">
        <v>1</v>
      </c>
      <c r="J8" s="85">
        <v>650</v>
      </c>
      <c r="K8" s="217">
        <f t="shared" si="0"/>
        <v>650</v>
      </c>
    </row>
    <row r="9" spans="1:11">
      <c r="A9" s="216" t="s">
        <v>15</v>
      </c>
      <c r="B9" s="128"/>
      <c r="C9" s="49" t="s">
        <v>362</v>
      </c>
      <c r="D9" s="49" t="s">
        <v>443</v>
      </c>
      <c r="E9" s="82" t="s">
        <v>16</v>
      </c>
      <c r="F9" s="49">
        <v>88150</v>
      </c>
      <c r="G9" s="49"/>
      <c r="H9" s="49">
        <v>1</v>
      </c>
      <c r="I9" s="49">
        <v>1</v>
      </c>
      <c r="J9" s="85">
        <v>650</v>
      </c>
      <c r="K9" s="217">
        <f t="shared" si="0"/>
        <v>650</v>
      </c>
    </row>
    <row r="10" spans="1:11">
      <c r="A10" s="216" t="s">
        <v>15</v>
      </c>
      <c r="B10" s="128"/>
      <c r="C10" s="49" t="s">
        <v>71</v>
      </c>
      <c r="D10" s="49" t="s">
        <v>439</v>
      </c>
      <c r="E10" s="82" t="s">
        <v>16</v>
      </c>
      <c r="F10" s="86" t="s">
        <v>16</v>
      </c>
      <c r="G10" s="49">
        <v>1</v>
      </c>
      <c r="H10" s="49"/>
      <c r="I10" s="49">
        <v>1</v>
      </c>
      <c r="J10" s="85">
        <v>2500</v>
      </c>
      <c r="K10" s="217">
        <f t="shared" si="0"/>
        <v>2500</v>
      </c>
    </row>
    <row r="11" spans="1:11">
      <c r="A11" s="216" t="s">
        <v>15</v>
      </c>
      <c r="B11" s="129"/>
      <c r="C11" s="49" t="s">
        <v>71</v>
      </c>
      <c r="D11" s="49" t="s">
        <v>439</v>
      </c>
      <c r="E11" s="82" t="s">
        <v>16</v>
      </c>
      <c r="F11" s="86" t="s">
        <v>16</v>
      </c>
      <c r="G11" s="49">
        <v>1</v>
      </c>
      <c r="H11" s="49"/>
      <c r="I11" s="49">
        <v>1</v>
      </c>
      <c r="J11" s="85">
        <v>2500</v>
      </c>
      <c r="K11" s="217">
        <f t="shared" si="0"/>
        <v>2500</v>
      </c>
    </row>
    <row r="12" spans="1:11">
      <c r="A12" s="216" t="s">
        <v>15</v>
      </c>
      <c r="B12" s="127" t="s">
        <v>335</v>
      </c>
      <c r="C12" s="49" t="s">
        <v>441</v>
      </c>
      <c r="D12" s="49" t="s">
        <v>462</v>
      </c>
      <c r="E12" s="49" t="s">
        <v>488</v>
      </c>
      <c r="F12" s="86" t="s">
        <v>16</v>
      </c>
      <c r="G12" s="49">
        <v>1</v>
      </c>
      <c r="H12" s="49"/>
      <c r="I12" s="49">
        <v>1</v>
      </c>
      <c r="J12" s="85">
        <v>15000</v>
      </c>
      <c r="K12" s="217">
        <f t="shared" si="0"/>
        <v>15000</v>
      </c>
    </row>
    <row r="13" spans="1:11">
      <c r="A13" s="216" t="s">
        <v>15</v>
      </c>
      <c r="B13" s="128"/>
      <c r="C13" s="49" t="s">
        <v>336</v>
      </c>
      <c r="D13" s="49" t="s">
        <v>32</v>
      </c>
      <c r="E13" s="82" t="s">
        <v>16</v>
      </c>
      <c r="F13" s="86" t="s">
        <v>16</v>
      </c>
      <c r="G13" s="49">
        <v>1</v>
      </c>
      <c r="H13" s="49"/>
      <c r="I13" s="49">
        <v>1</v>
      </c>
      <c r="J13" s="85">
        <v>6500</v>
      </c>
      <c r="K13" s="217">
        <f t="shared" si="0"/>
        <v>6500</v>
      </c>
    </row>
    <row r="14" spans="1:11">
      <c r="A14" s="216" t="s">
        <v>15</v>
      </c>
      <c r="B14" s="128"/>
      <c r="C14" s="49" t="s">
        <v>486</v>
      </c>
      <c r="D14" s="49" t="s">
        <v>32</v>
      </c>
      <c r="E14" s="82" t="s">
        <v>16</v>
      </c>
      <c r="F14" s="86" t="s">
        <v>16</v>
      </c>
      <c r="G14" s="49">
        <v>1</v>
      </c>
      <c r="H14" s="49"/>
      <c r="I14" s="49">
        <v>1</v>
      </c>
      <c r="J14" s="85">
        <v>1100</v>
      </c>
      <c r="K14" s="217">
        <f t="shared" si="0"/>
        <v>1100</v>
      </c>
    </row>
    <row r="15" spans="1:11">
      <c r="A15" s="216" t="s">
        <v>15</v>
      </c>
      <c r="B15" s="128"/>
      <c r="C15" s="49" t="s">
        <v>42</v>
      </c>
      <c r="D15" s="49" t="s">
        <v>487</v>
      </c>
      <c r="E15" s="82" t="s">
        <v>16</v>
      </c>
      <c r="F15" s="86" t="s">
        <v>16</v>
      </c>
      <c r="G15" s="49"/>
      <c r="H15" s="49">
        <v>1</v>
      </c>
      <c r="I15" s="49">
        <v>1</v>
      </c>
      <c r="J15" s="85">
        <v>1200</v>
      </c>
      <c r="K15" s="217">
        <f t="shared" si="0"/>
        <v>1200</v>
      </c>
    </row>
    <row r="16" spans="1:11">
      <c r="A16" s="216" t="s">
        <v>15</v>
      </c>
      <c r="B16" s="128"/>
      <c r="C16" s="49" t="s">
        <v>42</v>
      </c>
      <c r="D16" s="49" t="s">
        <v>244</v>
      </c>
      <c r="E16" s="82" t="s">
        <v>16</v>
      </c>
      <c r="F16" s="86" t="s">
        <v>16</v>
      </c>
      <c r="G16" s="49">
        <v>1</v>
      </c>
      <c r="H16" s="49"/>
      <c r="I16" s="49">
        <v>1</v>
      </c>
      <c r="J16" s="85">
        <v>1200</v>
      </c>
      <c r="K16" s="217">
        <f t="shared" si="0"/>
        <v>1200</v>
      </c>
    </row>
    <row r="17" spans="1:11">
      <c r="A17" s="216" t="s">
        <v>15</v>
      </c>
      <c r="B17" s="128"/>
      <c r="C17" s="49" t="s">
        <v>17</v>
      </c>
      <c r="D17" s="49" t="s">
        <v>384</v>
      </c>
      <c r="E17" s="82" t="s">
        <v>16</v>
      </c>
      <c r="F17" s="86" t="s">
        <v>16</v>
      </c>
      <c r="G17" s="49">
        <v>1</v>
      </c>
      <c r="H17" s="49"/>
      <c r="I17" s="49">
        <v>1</v>
      </c>
      <c r="J17" s="85">
        <v>6500</v>
      </c>
      <c r="K17" s="217">
        <f t="shared" si="0"/>
        <v>6500</v>
      </c>
    </row>
    <row r="18" spans="1:11">
      <c r="A18" s="216" t="s">
        <v>15</v>
      </c>
      <c r="B18" s="128"/>
      <c r="C18" s="49" t="s">
        <v>362</v>
      </c>
      <c r="D18" s="49" t="s">
        <v>37</v>
      </c>
      <c r="E18" s="82" t="s">
        <v>16</v>
      </c>
      <c r="F18" s="86" t="s">
        <v>16</v>
      </c>
      <c r="G18" s="49"/>
      <c r="H18" s="49">
        <v>1</v>
      </c>
      <c r="I18" s="49">
        <v>1</v>
      </c>
      <c r="J18" s="85">
        <v>650</v>
      </c>
      <c r="K18" s="217">
        <f t="shared" si="0"/>
        <v>650</v>
      </c>
    </row>
    <row r="19" spans="1:11">
      <c r="A19" s="216" t="s">
        <v>15</v>
      </c>
      <c r="B19" s="128"/>
      <c r="C19" s="49" t="s">
        <v>362</v>
      </c>
      <c r="D19" s="49" t="s">
        <v>37</v>
      </c>
      <c r="E19" s="82" t="s">
        <v>16</v>
      </c>
      <c r="F19" s="86" t="s">
        <v>16</v>
      </c>
      <c r="G19" s="49"/>
      <c r="H19" s="49"/>
      <c r="I19" s="49">
        <v>1</v>
      </c>
      <c r="J19" s="85">
        <v>650</v>
      </c>
      <c r="K19" s="217">
        <f t="shared" si="0"/>
        <v>650</v>
      </c>
    </row>
    <row r="20" spans="1:11">
      <c r="A20" s="216" t="s">
        <v>15</v>
      </c>
      <c r="B20" s="128"/>
      <c r="C20" s="49" t="s">
        <v>362</v>
      </c>
      <c r="D20" s="49" t="s">
        <v>406</v>
      </c>
      <c r="E20" s="49" t="s">
        <v>489</v>
      </c>
      <c r="F20" s="86" t="s">
        <v>16</v>
      </c>
      <c r="G20" s="49"/>
      <c r="H20" s="49">
        <v>1</v>
      </c>
      <c r="I20" s="49">
        <v>1</v>
      </c>
      <c r="J20" s="85">
        <v>650</v>
      </c>
      <c r="K20" s="217">
        <f t="shared" si="0"/>
        <v>650</v>
      </c>
    </row>
    <row r="21" spans="1:11">
      <c r="A21" s="216" t="s">
        <v>15</v>
      </c>
      <c r="B21" s="128"/>
      <c r="C21" s="49" t="s">
        <v>362</v>
      </c>
      <c r="D21" s="49" t="s">
        <v>37</v>
      </c>
      <c r="E21" s="82" t="s">
        <v>16</v>
      </c>
      <c r="F21" s="86" t="s">
        <v>16</v>
      </c>
      <c r="G21" s="49"/>
      <c r="H21" s="49">
        <v>1</v>
      </c>
      <c r="I21" s="49">
        <v>1</v>
      </c>
      <c r="J21" s="85">
        <v>650</v>
      </c>
      <c r="K21" s="217">
        <f t="shared" si="0"/>
        <v>650</v>
      </c>
    </row>
    <row r="22" spans="1:11">
      <c r="A22" s="216" t="s">
        <v>15</v>
      </c>
      <c r="B22" s="129"/>
      <c r="C22" s="49" t="s">
        <v>362</v>
      </c>
      <c r="D22" s="49" t="s">
        <v>37</v>
      </c>
      <c r="E22" s="82" t="s">
        <v>16</v>
      </c>
      <c r="F22" s="86" t="s">
        <v>16</v>
      </c>
      <c r="G22" s="49"/>
      <c r="H22" s="49">
        <v>1</v>
      </c>
      <c r="I22" s="49">
        <v>1</v>
      </c>
      <c r="J22" s="85">
        <v>650</v>
      </c>
      <c r="K22" s="217">
        <f t="shared" si="0"/>
        <v>650</v>
      </c>
    </row>
    <row r="23" spans="1:11">
      <c r="A23" s="216" t="s">
        <v>15</v>
      </c>
      <c r="B23" s="127" t="s">
        <v>369</v>
      </c>
      <c r="C23" s="49" t="s">
        <v>333</v>
      </c>
      <c r="D23" s="49" t="s">
        <v>339</v>
      </c>
      <c r="E23" s="82" t="s">
        <v>16</v>
      </c>
      <c r="F23" s="86" t="s">
        <v>16</v>
      </c>
      <c r="G23" s="49">
        <v>1</v>
      </c>
      <c r="H23" s="49"/>
      <c r="I23" s="49">
        <v>1</v>
      </c>
      <c r="J23" s="85">
        <v>6500</v>
      </c>
      <c r="K23" s="217">
        <f t="shared" si="0"/>
        <v>6500</v>
      </c>
    </row>
    <row r="24" spans="1:11">
      <c r="A24" s="216" t="s">
        <v>15</v>
      </c>
      <c r="B24" s="128"/>
      <c r="C24" s="49" t="s">
        <v>375</v>
      </c>
      <c r="D24" s="49" t="s">
        <v>492</v>
      </c>
      <c r="E24" s="82" t="s">
        <v>16</v>
      </c>
      <c r="F24" s="86" t="s">
        <v>16</v>
      </c>
      <c r="G24" s="49">
        <v>1</v>
      </c>
      <c r="H24" s="49"/>
      <c r="I24" s="49">
        <v>1</v>
      </c>
      <c r="J24" s="85">
        <v>65000</v>
      </c>
      <c r="K24" s="217">
        <f t="shared" si="0"/>
        <v>65000</v>
      </c>
    </row>
    <row r="25" spans="1:11">
      <c r="A25" s="216" t="s">
        <v>15</v>
      </c>
      <c r="B25" s="128"/>
      <c r="C25" s="49" t="s">
        <v>18</v>
      </c>
      <c r="D25" s="49" t="s">
        <v>493</v>
      </c>
      <c r="E25" s="82" t="s">
        <v>16</v>
      </c>
      <c r="F25" s="86" t="s">
        <v>16</v>
      </c>
      <c r="G25" s="49">
        <v>1</v>
      </c>
      <c r="H25" s="49"/>
      <c r="I25" s="49">
        <v>1</v>
      </c>
      <c r="J25" s="85">
        <v>2500</v>
      </c>
      <c r="K25" s="217">
        <f t="shared" si="0"/>
        <v>2500</v>
      </c>
    </row>
    <row r="26" spans="1:11">
      <c r="A26" s="216" t="s">
        <v>15</v>
      </c>
      <c r="B26" s="128"/>
      <c r="C26" s="49" t="s">
        <v>336</v>
      </c>
      <c r="D26" s="49" t="s">
        <v>32</v>
      </c>
      <c r="E26" s="82" t="s">
        <v>16</v>
      </c>
      <c r="F26" s="86" t="s">
        <v>16</v>
      </c>
      <c r="G26" s="49">
        <v>1</v>
      </c>
      <c r="H26" s="49"/>
      <c r="I26" s="49">
        <v>1</v>
      </c>
      <c r="J26" s="85">
        <v>6500</v>
      </c>
      <c r="K26" s="217">
        <f t="shared" si="0"/>
        <v>6500</v>
      </c>
    </row>
    <row r="27" spans="1:11" ht="15.75" thickBot="1">
      <c r="A27" s="218" t="s">
        <v>15</v>
      </c>
      <c r="B27" s="219"/>
      <c r="C27" s="50" t="s">
        <v>42</v>
      </c>
      <c r="D27" s="50" t="s">
        <v>189</v>
      </c>
      <c r="E27" s="220" t="s">
        <v>16</v>
      </c>
      <c r="F27" s="272" t="s">
        <v>16</v>
      </c>
      <c r="G27" s="50">
        <v>1</v>
      </c>
      <c r="H27" s="50"/>
      <c r="I27" s="50">
        <v>1</v>
      </c>
      <c r="J27" s="221">
        <v>1200</v>
      </c>
      <c r="K27" s="222">
        <f t="shared" si="0"/>
        <v>1200</v>
      </c>
    </row>
    <row r="29" spans="1:11" ht="16.5" thickBot="1">
      <c r="A29" s="11" t="s">
        <v>21</v>
      </c>
      <c r="B29" s="11"/>
      <c r="E29" s="12"/>
      <c r="F29" s="13"/>
      <c r="G29" s="67"/>
      <c r="H29" s="67"/>
      <c r="I29" s="67"/>
    </row>
    <row r="30" spans="1:11" ht="15.75" thickBot="1">
      <c r="A30" s="15"/>
      <c r="B30" s="15"/>
      <c r="E30" s="24"/>
      <c r="F30" s="27"/>
      <c r="G30" s="130" t="s">
        <v>22</v>
      </c>
      <c r="H30" s="131"/>
      <c r="I30" s="131"/>
      <c r="J30" s="132"/>
      <c r="K30" s="16">
        <f>SUM(I6:I27)</f>
        <v>22</v>
      </c>
    </row>
    <row r="31" spans="1:11" ht="18.75">
      <c r="A31" s="17" t="s">
        <v>15</v>
      </c>
      <c r="B31" s="133" t="s">
        <v>23</v>
      </c>
      <c r="C31" s="134"/>
      <c r="E31" s="26"/>
      <c r="F31" s="27"/>
      <c r="G31" s="135" t="s">
        <v>24</v>
      </c>
      <c r="H31" s="136"/>
      <c r="I31" s="136"/>
      <c r="J31" s="137"/>
      <c r="K31" s="18">
        <f>SUM(K6:K27)</f>
        <v>622750</v>
      </c>
    </row>
    <row r="32" spans="1:11" ht="15.75" thickBot="1">
      <c r="A32" s="19" t="s">
        <v>16</v>
      </c>
      <c r="B32" s="138" t="s">
        <v>25</v>
      </c>
      <c r="C32" s="139"/>
      <c r="E32" s="26"/>
      <c r="F32" s="27"/>
      <c r="G32" s="140" t="s">
        <v>26</v>
      </c>
      <c r="H32" s="141"/>
      <c r="I32" s="141"/>
      <c r="J32" s="141"/>
      <c r="K32" s="20">
        <f>K31*0.07</f>
        <v>43592.500000000007</v>
      </c>
    </row>
  </sheetData>
  <mergeCells count="26">
    <mergeCell ref="A1:K1"/>
    <mergeCell ref="A2:C2"/>
    <mergeCell ref="D2:G2"/>
    <mergeCell ref="H2:I2"/>
    <mergeCell ref="J2:K2"/>
    <mergeCell ref="B31:C31"/>
    <mergeCell ref="C4:C5"/>
    <mergeCell ref="D4:D5"/>
    <mergeCell ref="E4:E5"/>
    <mergeCell ref="F4:F5"/>
    <mergeCell ref="G31:J31"/>
    <mergeCell ref="B32:C32"/>
    <mergeCell ref="G32:J32"/>
    <mergeCell ref="A3:E3"/>
    <mergeCell ref="F3:K3"/>
    <mergeCell ref="G4:H4"/>
    <mergeCell ref="I4:I5"/>
    <mergeCell ref="J4:J5"/>
    <mergeCell ref="K4:K5"/>
    <mergeCell ref="A4:A5"/>
    <mergeCell ref="B4:B5"/>
    <mergeCell ref="B6:B7"/>
    <mergeCell ref="B8:B11"/>
    <mergeCell ref="B12:B22"/>
    <mergeCell ref="B23:B27"/>
    <mergeCell ref="G30:J30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K13"/>
  <sheetViews>
    <sheetView workbookViewId="0">
      <selection activeCell="P7" sqref="P7"/>
    </sheetView>
  </sheetViews>
  <sheetFormatPr defaultRowHeight="15"/>
  <cols>
    <col min="1" max="1" width="5.140625" customWidth="1"/>
    <col min="2" max="2" width="9.5703125" customWidth="1"/>
    <col min="3" max="3" width="16.85546875" customWidth="1"/>
    <col min="4" max="4" width="13.5703125" customWidth="1"/>
    <col min="5" max="5" width="6.28515625" customWidth="1"/>
    <col min="6" max="6" width="7.140625" customWidth="1"/>
    <col min="7" max="7" width="4.42578125" customWidth="1"/>
    <col min="8" max="8" width="3.7109375" bestFit="1" customWidth="1"/>
    <col min="9" max="9" width="3" bestFit="1" customWidth="1"/>
  </cols>
  <sheetData>
    <row r="1" spans="1:11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>
      <c r="A2" s="150" t="s">
        <v>0</v>
      </c>
      <c r="B2" s="151"/>
      <c r="C2" s="151"/>
      <c r="D2" s="152"/>
      <c r="E2" s="152"/>
      <c r="F2" s="152"/>
      <c r="G2" s="152"/>
      <c r="H2" s="153" t="s">
        <v>1</v>
      </c>
      <c r="I2" s="153"/>
      <c r="J2" s="154">
        <v>42208</v>
      </c>
      <c r="K2" s="155"/>
    </row>
    <row r="3" spans="1:11">
      <c r="A3" s="142" t="s">
        <v>2</v>
      </c>
      <c r="B3" s="143"/>
      <c r="C3" s="143"/>
      <c r="D3" s="143"/>
      <c r="E3" s="143"/>
      <c r="F3" s="144" t="s">
        <v>494</v>
      </c>
      <c r="G3" s="145"/>
      <c r="H3" s="145"/>
      <c r="I3" s="145"/>
      <c r="J3" s="145"/>
      <c r="K3" s="146"/>
    </row>
    <row r="4" spans="1:11" ht="25.5" customHeight="1">
      <c r="A4" s="160" t="s">
        <v>3</v>
      </c>
      <c r="B4" s="156" t="s">
        <v>4</v>
      </c>
      <c r="C4" s="161" t="s">
        <v>5</v>
      </c>
      <c r="D4" s="161" t="s">
        <v>6</v>
      </c>
      <c r="E4" s="162" t="s">
        <v>7</v>
      </c>
      <c r="F4" s="163" t="s">
        <v>8</v>
      </c>
      <c r="G4" s="156" t="s">
        <v>9</v>
      </c>
      <c r="H4" s="156"/>
      <c r="I4" s="157" t="s">
        <v>10</v>
      </c>
      <c r="J4" s="158" t="s">
        <v>11</v>
      </c>
      <c r="K4" s="159" t="s">
        <v>12</v>
      </c>
    </row>
    <row r="5" spans="1:11" ht="14.25" customHeight="1">
      <c r="A5" s="160"/>
      <c r="B5" s="156"/>
      <c r="C5" s="161"/>
      <c r="D5" s="161"/>
      <c r="E5" s="162"/>
      <c r="F5" s="163"/>
      <c r="G5" s="120" t="s">
        <v>13</v>
      </c>
      <c r="H5" s="120" t="s">
        <v>14</v>
      </c>
      <c r="I5" s="157"/>
      <c r="J5" s="158"/>
      <c r="K5" s="159"/>
    </row>
    <row r="6" spans="1:11">
      <c r="A6" s="216" t="s">
        <v>15</v>
      </c>
      <c r="B6" s="127" t="s">
        <v>436</v>
      </c>
      <c r="C6" s="49" t="s">
        <v>362</v>
      </c>
      <c r="D6" s="49" t="s">
        <v>37</v>
      </c>
      <c r="E6" s="82" t="s">
        <v>16</v>
      </c>
      <c r="F6" s="82" t="s">
        <v>16</v>
      </c>
      <c r="G6" s="49">
        <v>1</v>
      </c>
      <c r="H6" s="49"/>
      <c r="I6" s="49">
        <v>1</v>
      </c>
      <c r="J6" s="85">
        <v>650</v>
      </c>
      <c r="K6" s="217">
        <f>J6*I6</f>
        <v>650</v>
      </c>
    </row>
    <row r="7" spans="1:11">
      <c r="A7" s="216" t="s">
        <v>15</v>
      </c>
      <c r="B7" s="128"/>
      <c r="C7" s="49" t="s">
        <v>362</v>
      </c>
      <c r="D7" s="49" t="s">
        <v>37</v>
      </c>
      <c r="E7" s="82" t="s">
        <v>16</v>
      </c>
      <c r="F7" s="82" t="s">
        <v>16</v>
      </c>
      <c r="G7" s="49">
        <v>1</v>
      </c>
      <c r="H7" s="49"/>
      <c r="I7" s="49">
        <v>1</v>
      </c>
      <c r="J7" s="85">
        <v>650</v>
      </c>
      <c r="K7" s="217">
        <f>J7*I7</f>
        <v>650</v>
      </c>
    </row>
    <row r="8" spans="1:11" ht="15.75" thickBot="1">
      <c r="A8" s="218" t="s">
        <v>15</v>
      </c>
      <c r="B8" s="219"/>
      <c r="C8" s="50" t="s">
        <v>42</v>
      </c>
      <c r="D8" s="50" t="s">
        <v>189</v>
      </c>
      <c r="E8" s="220" t="s">
        <v>16</v>
      </c>
      <c r="F8" s="220" t="s">
        <v>16</v>
      </c>
      <c r="G8" s="50">
        <v>1</v>
      </c>
      <c r="H8" s="50"/>
      <c r="I8" s="50">
        <v>1</v>
      </c>
      <c r="J8" s="221">
        <v>1200</v>
      </c>
      <c r="K8" s="222">
        <f>J8*I8</f>
        <v>1200</v>
      </c>
    </row>
    <row r="10" spans="1:11" ht="16.5" thickBot="1">
      <c r="A10" s="11" t="s">
        <v>21</v>
      </c>
      <c r="B10" s="11"/>
      <c r="E10" s="12"/>
      <c r="F10" s="13"/>
      <c r="G10" s="67"/>
      <c r="H10" s="67"/>
      <c r="I10" s="67"/>
    </row>
    <row r="11" spans="1:11" ht="15.75" thickBot="1">
      <c r="A11" s="15"/>
      <c r="B11" s="15"/>
      <c r="E11" s="24"/>
      <c r="F11" s="27"/>
      <c r="G11" s="130" t="s">
        <v>22</v>
      </c>
      <c r="H11" s="131"/>
      <c r="I11" s="131"/>
      <c r="J11" s="132"/>
      <c r="K11" s="16">
        <f>SUM(I6:I8)</f>
        <v>3</v>
      </c>
    </row>
    <row r="12" spans="1:11" ht="18.75">
      <c r="A12" s="17" t="s">
        <v>15</v>
      </c>
      <c r="B12" s="133" t="s">
        <v>23</v>
      </c>
      <c r="C12" s="134"/>
      <c r="E12" s="26"/>
      <c r="F12" s="27"/>
      <c r="G12" s="135" t="s">
        <v>24</v>
      </c>
      <c r="H12" s="136"/>
      <c r="I12" s="136"/>
      <c r="J12" s="137"/>
      <c r="K12" s="18">
        <f>SUM(J6:J8)</f>
        <v>2500</v>
      </c>
    </row>
    <row r="13" spans="1:11" ht="15.75" thickBot="1">
      <c r="A13" s="19" t="s">
        <v>16</v>
      </c>
      <c r="B13" s="138" t="s">
        <v>25</v>
      </c>
      <c r="C13" s="139"/>
      <c r="E13" s="26"/>
      <c r="F13" s="27"/>
      <c r="G13" s="140" t="s">
        <v>26</v>
      </c>
      <c r="H13" s="141"/>
      <c r="I13" s="141"/>
      <c r="J13" s="141"/>
      <c r="K13" s="20">
        <f>K12*0.07</f>
        <v>175.00000000000003</v>
      </c>
    </row>
  </sheetData>
  <mergeCells count="23"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  <mergeCell ref="B6:B8"/>
    <mergeCell ref="G11:J11"/>
    <mergeCell ref="B12:C12"/>
    <mergeCell ref="G12:J12"/>
    <mergeCell ref="B13:C13"/>
    <mergeCell ref="G13:J13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K44"/>
  <sheetViews>
    <sheetView workbookViewId="0">
      <selection activeCell="P1" sqref="P1"/>
    </sheetView>
  </sheetViews>
  <sheetFormatPr defaultRowHeight="15"/>
  <cols>
    <col min="1" max="1" width="5.28515625" customWidth="1"/>
    <col min="2" max="2" width="9.85546875" bestFit="1" customWidth="1"/>
    <col min="3" max="3" width="15.28515625" style="115" customWidth="1"/>
    <col min="4" max="4" width="13.140625" customWidth="1"/>
    <col min="5" max="5" width="7.140625" customWidth="1"/>
    <col min="6" max="6" width="7" customWidth="1"/>
    <col min="7" max="8" width="4" customWidth="1"/>
    <col min="9" max="9" width="3.5703125" customWidth="1"/>
    <col min="10" max="10" width="9.5703125" customWidth="1"/>
    <col min="11" max="11" width="8.42578125" customWidth="1"/>
  </cols>
  <sheetData>
    <row r="1" spans="1:11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>
      <c r="A2" s="150" t="s">
        <v>0</v>
      </c>
      <c r="B2" s="151"/>
      <c r="C2" s="151"/>
      <c r="D2" s="152"/>
      <c r="E2" s="152"/>
      <c r="F2" s="152"/>
      <c r="G2" s="152"/>
      <c r="H2" s="153" t="s">
        <v>1</v>
      </c>
      <c r="I2" s="153"/>
      <c r="J2" s="154">
        <v>42208</v>
      </c>
      <c r="K2" s="155"/>
    </row>
    <row r="3" spans="1:11">
      <c r="A3" s="142" t="s">
        <v>2</v>
      </c>
      <c r="B3" s="143"/>
      <c r="C3" s="143"/>
      <c r="D3" s="143"/>
      <c r="E3" s="143"/>
      <c r="F3" s="144" t="s">
        <v>495</v>
      </c>
      <c r="G3" s="145"/>
      <c r="H3" s="145"/>
      <c r="I3" s="145"/>
      <c r="J3" s="145"/>
      <c r="K3" s="146"/>
    </row>
    <row r="4" spans="1:11" ht="22.5" customHeight="1">
      <c r="A4" s="160" t="s">
        <v>3</v>
      </c>
      <c r="B4" s="156" t="s">
        <v>4</v>
      </c>
      <c r="C4" s="176" t="s">
        <v>5</v>
      </c>
      <c r="D4" s="161" t="s">
        <v>6</v>
      </c>
      <c r="E4" s="162" t="s">
        <v>7</v>
      </c>
      <c r="F4" s="163" t="s">
        <v>8</v>
      </c>
      <c r="G4" s="156" t="s">
        <v>9</v>
      </c>
      <c r="H4" s="156"/>
      <c r="I4" s="157" t="s">
        <v>10</v>
      </c>
      <c r="J4" s="158" t="s">
        <v>11</v>
      </c>
      <c r="K4" s="159" t="s">
        <v>12</v>
      </c>
    </row>
    <row r="5" spans="1:11" ht="16.5" customHeight="1">
      <c r="A5" s="160"/>
      <c r="B5" s="156"/>
      <c r="C5" s="177"/>
      <c r="D5" s="161"/>
      <c r="E5" s="162"/>
      <c r="F5" s="163"/>
      <c r="G5" s="120" t="s">
        <v>13</v>
      </c>
      <c r="H5" s="120" t="s">
        <v>14</v>
      </c>
      <c r="I5" s="157"/>
      <c r="J5" s="158"/>
      <c r="K5" s="159"/>
    </row>
    <row r="6" spans="1:11">
      <c r="A6" s="216" t="s">
        <v>15</v>
      </c>
      <c r="B6" s="127" t="s">
        <v>436</v>
      </c>
      <c r="C6" s="93" t="s">
        <v>362</v>
      </c>
      <c r="D6" s="49" t="s">
        <v>498</v>
      </c>
      <c r="E6" s="82" t="s">
        <v>16</v>
      </c>
      <c r="F6" s="82" t="s">
        <v>16</v>
      </c>
      <c r="G6" s="49">
        <v>1</v>
      </c>
      <c r="H6" s="49"/>
      <c r="I6" s="49">
        <v>1</v>
      </c>
      <c r="J6" s="85">
        <v>650</v>
      </c>
      <c r="K6" s="217">
        <f t="shared" ref="K6:K39" si="0">J6*I6</f>
        <v>650</v>
      </c>
    </row>
    <row r="7" spans="1:11">
      <c r="A7" s="216" t="s">
        <v>15</v>
      </c>
      <c r="B7" s="129"/>
      <c r="C7" s="93" t="s">
        <v>71</v>
      </c>
      <c r="D7" s="49" t="s">
        <v>356</v>
      </c>
      <c r="E7" s="82" t="s">
        <v>16</v>
      </c>
      <c r="F7" s="82" t="s">
        <v>16</v>
      </c>
      <c r="G7" s="49">
        <v>1</v>
      </c>
      <c r="H7" s="49"/>
      <c r="I7" s="49">
        <v>1</v>
      </c>
      <c r="J7" s="85">
        <v>2500</v>
      </c>
      <c r="K7" s="217">
        <f t="shared" si="0"/>
        <v>2500</v>
      </c>
    </row>
    <row r="8" spans="1:11">
      <c r="A8" s="216" t="s">
        <v>15</v>
      </c>
      <c r="B8" s="127" t="s">
        <v>496</v>
      </c>
      <c r="C8" s="93" t="s">
        <v>375</v>
      </c>
      <c r="D8" s="49" t="s">
        <v>32</v>
      </c>
      <c r="E8" s="82" t="s">
        <v>16</v>
      </c>
      <c r="F8" s="82" t="s">
        <v>16</v>
      </c>
      <c r="G8" s="49">
        <v>1</v>
      </c>
      <c r="H8" s="49"/>
      <c r="I8" s="49">
        <v>1</v>
      </c>
      <c r="J8" s="85">
        <v>65000</v>
      </c>
      <c r="K8" s="217">
        <f t="shared" si="0"/>
        <v>65000</v>
      </c>
    </row>
    <row r="9" spans="1:11">
      <c r="A9" s="216" t="s">
        <v>15</v>
      </c>
      <c r="B9" s="128"/>
      <c r="C9" s="93" t="s">
        <v>42</v>
      </c>
      <c r="D9" s="49" t="s">
        <v>189</v>
      </c>
      <c r="E9" s="82" t="s">
        <v>16</v>
      </c>
      <c r="F9" s="82" t="s">
        <v>16</v>
      </c>
      <c r="G9" s="49">
        <v>1</v>
      </c>
      <c r="H9" s="49"/>
      <c r="I9" s="49">
        <v>1</v>
      </c>
      <c r="J9" s="85">
        <v>1200</v>
      </c>
      <c r="K9" s="217">
        <f t="shared" si="0"/>
        <v>1200</v>
      </c>
    </row>
    <row r="10" spans="1:11">
      <c r="A10" s="216" t="s">
        <v>15</v>
      </c>
      <c r="B10" s="128"/>
      <c r="C10" s="93" t="s">
        <v>42</v>
      </c>
      <c r="D10" s="49" t="s">
        <v>189</v>
      </c>
      <c r="E10" s="82" t="s">
        <v>16</v>
      </c>
      <c r="F10" s="82" t="s">
        <v>16</v>
      </c>
      <c r="G10" s="49">
        <v>1</v>
      </c>
      <c r="H10" s="49"/>
      <c r="I10" s="49">
        <v>1</v>
      </c>
      <c r="J10" s="85">
        <v>1200</v>
      </c>
      <c r="K10" s="217">
        <f t="shared" si="0"/>
        <v>1200</v>
      </c>
    </row>
    <row r="11" spans="1:11">
      <c r="A11" s="216" t="s">
        <v>15</v>
      </c>
      <c r="B11" s="128"/>
      <c r="C11" s="93" t="s">
        <v>42</v>
      </c>
      <c r="D11" s="49" t="s">
        <v>189</v>
      </c>
      <c r="E11" s="82" t="s">
        <v>16</v>
      </c>
      <c r="F11" s="82" t="s">
        <v>16</v>
      </c>
      <c r="G11" s="49">
        <v>1</v>
      </c>
      <c r="H11" s="49"/>
      <c r="I11" s="49">
        <v>1</v>
      </c>
      <c r="J11" s="85">
        <v>1200</v>
      </c>
      <c r="K11" s="217">
        <f t="shared" si="0"/>
        <v>1200</v>
      </c>
    </row>
    <row r="12" spans="1:11">
      <c r="A12" s="216" t="s">
        <v>15</v>
      </c>
      <c r="B12" s="128"/>
      <c r="C12" s="93" t="s">
        <v>42</v>
      </c>
      <c r="D12" s="49" t="s">
        <v>189</v>
      </c>
      <c r="E12" s="82" t="s">
        <v>16</v>
      </c>
      <c r="F12" s="82" t="s">
        <v>16</v>
      </c>
      <c r="G12" s="49">
        <v>1</v>
      </c>
      <c r="H12" s="49"/>
      <c r="I12" s="49">
        <v>1</v>
      </c>
      <c r="J12" s="85">
        <v>1200</v>
      </c>
      <c r="K12" s="217">
        <f t="shared" si="0"/>
        <v>1200</v>
      </c>
    </row>
    <row r="13" spans="1:11">
      <c r="A13" s="216" t="s">
        <v>15</v>
      </c>
      <c r="B13" s="128"/>
      <c r="C13" s="93" t="s">
        <v>42</v>
      </c>
      <c r="D13" s="49" t="s">
        <v>189</v>
      </c>
      <c r="E13" s="82" t="s">
        <v>16</v>
      </c>
      <c r="F13" s="82" t="s">
        <v>16</v>
      </c>
      <c r="G13" s="49">
        <v>1</v>
      </c>
      <c r="H13" s="49"/>
      <c r="I13" s="49">
        <v>1</v>
      </c>
      <c r="J13" s="85">
        <v>1200</v>
      </c>
      <c r="K13" s="217">
        <f t="shared" si="0"/>
        <v>1200</v>
      </c>
    </row>
    <row r="14" spans="1:11">
      <c r="A14" s="216" t="s">
        <v>15</v>
      </c>
      <c r="B14" s="128"/>
      <c r="C14" s="93" t="s">
        <v>42</v>
      </c>
      <c r="D14" s="49" t="s">
        <v>189</v>
      </c>
      <c r="E14" s="82" t="s">
        <v>16</v>
      </c>
      <c r="F14" s="82" t="s">
        <v>16</v>
      </c>
      <c r="G14" s="49">
        <v>1</v>
      </c>
      <c r="H14" s="49"/>
      <c r="I14" s="49">
        <v>1</v>
      </c>
      <c r="J14" s="85">
        <v>1200</v>
      </c>
      <c r="K14" s="217">
        <f t="shared" si="0"/>
        <v>1200</v>
      </c>
    </row>
    <row r="15" spans="1:11">
      <c r="A15" s="216" t="s">
        <v>15</v>
      </c>
      <c r="B15" s="128"/>
      <c r="C15" s="93" t="s">
        <v>42</v>
      </c>
      <c r="D15" s="49" t="s">
        <v>189</v>
      </c>
      <c r="E15" s="82" t="s">
        <v>16</v>
      </c>
      <c r="F15" s="82" t="s">
        <v>16</v>
      </c>
      <c r="G15" s="49">
        <v>1</v>
      </c>
      <c r="H15" s="49"/>
      <c r="I15" s="49">
        <v>1</v>
      </c>
      <c r="J15" s="85">
        <v>1200</v>
      </c>
      <c r="K15" s="217">
        <f t="shared" si="0"/>
        <v>1200</v>
      </c>
    </row>
    <row r="16" spans="1:11">
      <c r="A16" s="216" t="s">
        <v>15</v>
      </c>
      <c r="B16" s="128"/>
      <c r="C16" s="93" t="s">
        <v>42</v>
      </c>
      <c r="D16" s="49" t="s">
        <v>189</v>
      </c>
      <c r="E16" s="82" t="s">
        <v>16</v>
      </c>
      <c r="F16" s="82" t="s">
        <v>16</v>
      </c>
      <c r="G16" s="49">
        <v>1</v>
      </c>
      <c r="H16" s="49"/>
      <c r="I16" s="49">
        <v>1</v>
      </c>
      <c r="J16" s="85">
        <v>1200</v>
      </c>
      <c r="K16" s="217">
        <f t="shared" si="0"/>
        <v>1200</v>
      </c>
    </row>
    <row r="17" spans="1:11">
      <c r="A17" s="216" t="s">
        <v>15</v>
      </c>
      <c r="B17" s="129"/>
      <c r="C17" s="93" t="s">
        <v>336</v>
      </c>
      <c r="D17" s="49" t="s">
        <v>32</v>
      </c>
      <c r="E17" s="82" t="s">
        <v>16</v>
      </c>
      <c r="F17" s="82" t="s">
        <v>16</v>
      </c>
      <c r="G17" s="49">
        <v>1</v>
      </c>
      <c r="H17" s="49"/>
      <c r="I17" s="49">
        <v>1</v>
      </c>
      <c r="J17" s="85">
        <v>6500</v>
      </c>
      <c r="K17" s="217">
        <f t="shared" si="0"/>
        <v>6500</v>
      </c>
    </row>
    <row r="18" spans="1:11">
      <c r="A18" s="216" t="s">
        <v>15</v>
      </c>
      <c r="B18" s="127" t="s">
        <v>468</v>
      </c>
      <c r="C18" s="93" t="s">
        <v>94</v>
      </c>
      <c r="D18" s="49" t="s">
        <v>499</v>
      </c>
      <c r="E18" s="82" t="s">
        <v>16</v>
      </c>
      <c r="F18" s="82" t="s">
        <v>16</v>
      </c>
      <c r="G18" s="49">
        <v>1</v>
      </c>
      <c r="H18" s="49"/>
      <c r="I18" s="49">
        <v>1</v>
      </c>
      <c r="J18" s="85">
        <v>6500</v>
      </c>
      <c r="K18" s="217">
        <f t="shared" si="0"/>
        <v>6500</v>
      </c>
    </row>
    <row r="19" spans="1:11">
      <c r="A19" s="216" t="s">
        <v>15</v>
      </c>
      <c r="B19" s="128"/>
      <c r="C19" s="93" t="s">
        <v>42</v>
      </c>
      <c r="D19" s="49" t="s">
        <v>500</v>
      </c>
      <c r="E19" s="82" t="s">
        <v>16</v>
      </c>
      <c r="F19" s="82" t="s">
        <v>16</v>
      </c>
      <c r="G19" s="49">
        <v>1</v>
      </c>
      <c r="H19" s="49"/>
      <c r="I19" s="49">
        <v>1</v>
      </c>
      <c r="J19" s="85">
        <v>1200</v>
      </c>
      <c r="K19" s="217">
        <f t="shared" si="0"/>
        <v>1200</v>
      </c>
    </row>
    <row r="20" spans="1:11">
      <c r="A20" s="216" t="s">
        <v>15</v>
      </c>
      <c r="B20" s="128"/>
      <c r="C20" s="93" t="s">
        <v>86</v>
      </c>
      <c r="D20" s="49" t="s">
        <v>501</v>
      </c>
      <c r="E20" s="82" t="s">
        <v>16</v>
      </c>
      <c r="F20" s="82" t="s">
        <v>16</v>
      </c>
      <c r="G20" s="49">
        <v>1</v>
      </c>
      <c r="H20" s="49"/>
      <c r="I20" s="49">
        <v>1</v>
      </c>
      <c r="J20" s="85">
        <v>30000</v>
      </c>
      <c r="K20" s="217">
        <f t="shared" si="0"/>
        <v>30000</v>
      </c>
    </row>
    <row r="21" spans="1:11">
      <c r="A21" s="216" t="s">
        <v>15</v>
      </c>
      <c r="B21" s="128"/>
      <c r="C21" s="93" t="s">
        <v>497</v>
      </c>
      <c r="D21" s="49" t="s">
        <v>93</v>
      </c>
      <c r="E21" s="82" t="s">
        <v>16</v>
      </c>
      <c r="F21" s="82" t="s">
        <v>16</v>
      </c>
      <c r="G21" s="49">
        <v>1</v>
      </c>
      <c r="H21" s="49"/>
      <c r="I21" s="49">
        <v>1</v>
      </c>
      <c r="J21" s="85">
        <v>4500</v>
      </c>
      <c r="K21" s="217">
        <f t="shared" si="0"/>
        <v>4500</v>
      </c>
    </row>
    <row r="22" spans="1:11">
      <c r="A22" s="216" t="s">
        <v>15</v>
      </c>
      <c r="B22" s="128"/>
      <c r="C22" s="93" t="s">
        <v>88</v>
      </c>
      <c r="D22" s="49" t="s">
        <v>32</v>
      </c>
      <c r="E22" s="82" t="s">
        <v>16</v>
      </c>
      <c r="F22" s="82" t="s">
        <v>16</v>
      </c>
      <c r="G22" s="49">
        <v>1</v>
      </c>
      <c r="H22" s="49"/>
      <c r="I22" s="49">
        <v>1</v>
      </c>
      <c r="J22" s="85">
        <v>4500</v>
      </c>
      <c r="K22" s="217">
        <f t="shared" si="0"/>
        <v>4500</v>
      </c>
    </row>
    <row r="23" spans="1:11">
      <c r="A23" s="216" t="s">
        <v>15</v>
      </c>
      <c r="B23" s="128"/>
      <c r="C23" s="93" t="s">
        <v>86</v>
      </c>
      <c r="D23" s="49" t="s">
        <v>32</v>
      </c>
      <c r="E23" s="82" t="s">
        <v>16</v>
      </c>
      <c r="F23" s="82" t="s">
        <v>16</v>
      </c>
      <c r="G23" s="49"/>
      <c r="H23" s="49"/>
      <c r="I23" s="49">
        <v>1</v>
      </c>
      <c r="J23" s="85">
        <v>30000</v>
      </c>
      <c r="K23" s="217">
        <f t="shared" si="0"/>
        <v>30000</v>
      </c>
    </row>
    <row r="24" spans="1:11">
      <c r="A24" s="216" t="s">
        <v>15</v>
      </c>
      <c r="B24" s="128"/>
      <c r="C24" s="93" t="s">
        <v>86</v>
      </c>
      <c r="D24" s="49" t="s">
        <v>32</v>
      </c>
      <c r="E24" s="82" t="s">
        <v>16</v>
      </c>
      <c r="F24" s="82" t="s">
        <v>16</v>
      </c>
      <c r="G24" s="49"/>
      <c r="H24" s="49"/>
      <c r="I24" s="49">
        <v>1</v>
      </c>
      <c r="J24" s="85">
        <v>30000</v>
      </c>
      <c r="K24" s="217">
        <f t="shared" si="0"/>
        <v>30000</v>
      </c>
    </row>
    <row r="25" spans="1:11">
      <c r="A25" s="216" t="s">
        <v>15</v>
      </c>
      <c r="B25" s="129"/>
      <c r="C25" s="93" t="s">
        <v>86</v>
      </c>
      <c r="D25" s="49" t="s">
        <v>29</v>
      </c>
      <c r="E25" s="82" t="s">
        <v>16</v>
      </c>
      <c r="F25" s="82" t="s">
        <v>16</v>
      </c>
      <c r="G25" s="49">
        <v>1</v>
      </c>
      <c r="H25" s="49"/>
      <c r="I25" s="49">
        <v>1</v>
      </c>
      <c r="J25" s="85">
        <v>30000</v>
      </c>
      <c r="K25" s="217">
        <f t="shared" si="0"/>
        <v>30000</v>
      </c>
    </row>
    <row r="26" spans="1:11">
      <c r="A26" s="216" t="s">
        <v>15</v>
      </c>
      <c r="B26" s="127" t="s">
        <v>369</v>
      </c>
      <c r="C26" s="93" t="s">
        <v>370</v>
      </c>
      <c r="D26" s="49" t="s">
        <v>47</v>
      </c>
      <c r="E26" s="49" t="s">
        <v>503</v>
      </c>
      <c r="F26" s="82" t="s">
        <v>16</v>
      </c>
      <c r="G26" s="49">
        <v>1</v>
      </c>
      <c r="H26" s="49"/>
      <c r="I26" s="49">
        <v>1</v>
      </c>
      <c r="J26" s="85">
        <v>450000</v>
      </c>
      <c r="K26" s="217">
        <f t="shared" si="0"/>
        <v>450000</v>
      </c>
    </row>
    <row r="27" spans="1:11">
      <c r="A27" s="216" t="s">
        <v>15</v>
      </c>
      <c r="B27" s="128"/>
      <c r="C27" s="93" t="s">
        <v>317</v>
      </c>
      <c r="D27" s="82" t="s">
        <v>16</v>
      </c>
      <c r="E27" s="49" t="s">
        <v>502</v>
      </c>
      <c r="F27" s="49">
        <v>812196</v>
      </c>
      <c r="G27" s="49">
        <v>1</v>
      </c>
      <c r="H27" s="49"/>
      <c r="I27" s="49">
        <v>1</v>
      </c>
      <c r="J27" s="85">
        <v>52000</v>
      </c>
      <c r="K27" s="217">
        <f t="shared" si="0"/>
        <v>52000</v>
      </c>
    </row>
    <row r="28" spans="1:11">
      <c r="A28" s="216" t="s">
        <v>15</v>
      </c>
      <c r="B28" s="128"/>
      <c r="C28" s="93" t="s">
        <v>362</v>
      </c>
      <c r="D28" s="49" t="s">
        <v>506</v>
      </c>
      <c r="E28" s="82" t="s">
        <v>16</v>
      </c>
      <c r="F28" s="82" t="s">
        <v>16</v>
      </c>
      <c r="G28" s="49">
        <v>1</v>
      </c>
      <c r="H28" s="49"/>
      <c r="I28" s="49">
        <v>1</v>
      </c>
      <c r="J28" s="85">
        <v>650</v>
      </c>
      <c r="K28" s="217">
        <f t="shared" si="0"/>
        <v>650</v>
      </c>
    </row>
    <row r="29" spans="1:11">
      <c r="A29" s="216" t="s">
        <v>15</v>
      </c>
      <c r="B29" s="128"/>
      <c r="C29" s="93" t="s">
        <v>362</v>
      </c>
      <c r="D29" s="49" t="s">
        <v>37</v>
      </c>
      <c r="E29" s="82" t="s">
        <v>16</v>
      </c>
      <c r="F29" s="82" t="s">
        <v>16</v>
      </c>
      <c r="G29" s="49"/>
      <c r="H29" s="49">
        <v>1</v>
      </c>
      <c r="I29" s="49">
        <v>1</v>
      </c>
      <c r="J29" s="85">
        <v>650</v>
      </c>
      <c r="K29" s="217">
        <f t="shared" si="0"/>
        <v>650</v>
      </c>
    </row>
    <row r="30" spans="1:11">
      <c r="A30" s="216" t="s">
        <v>15</v>
      </c>
      <c r="B30" s="129"/>
      <c r="C30" s="93" t="s">
        <v>362</v>
      </c>
      <c r="D30" s="49" t="s">
        <v>457</v>
      </c>
      <c r="E30" s="82" t="s">
        <v>16</v>
      </c>
      <c r="F30" s="82" t="s">
        <v>16</v>
      </c>
      <c r="G30" s="49"/>
      <c r="H30" s="49">
        <v>1</v>
      </c>
      <c r="I30" s="49">
        <v>1</v>
      </c>
      <c r="J30" s="85">
        <v>650</v>
      </c>
      <c r="K30" s="217">
        <f t="shared" si="0"/>
        <v>650</v>
      </c>
    </row>
    <row r="31" spans="1:11">
      <c r="A31" s="216" t="s">
        <v>15</v>
      </c>
      <c r="B31" s="127" t="s">
        <v>467</v>
      </c>
      <c r="C31" s="93" t="s">
        <v>66</v>
      </c>
      <c r="D31" s="49" t="s">
        <v>196</v>
      </c>
      <c r="E31" s="82" t="s">
        <v>16</v>
      </c>
      <c r="F31" s="82" t="s">
        <v>16</v>
      </c>
      <c r="G31" s="49"/>
      <c r="H31" s="49"/>
      <c r="I31" s="49">
        <v>1</v>
      </c>
      <c r="J31" s="85">
        <v>250000</v>
      </c>
      <c r="K31" s="217">
        <f t="shared" si="0"/>
        <v>250000</v>
      </c>
    </row>
    <row r="32" spans="1:11">
      <c r="A32" s="216" t="s">
        <v>15</v>
      </c>
      <c r="B32" s="128"/>
      <c r="C32" s="93" t="s">
        <v>440</v>
      </c>
      <c r="D32" s="49" t="s">
        <v>196</v>
      </c>
      <c r="E32" s="82" t="s">
        <v>16</v>
      </c>
      <c r="F32" s="82" t="s">
        <v>16</v>
      </c>
      <c r="G32" s="49">
        <v>1</v>
      </c>
      <c r="H32" s="49"/>
      <c r="I32" s="49">
        <v>1</v>
      </c>
      <c r="J32" s="85">
        <v>250000</v>
      </c>
      <c r="K32" s="217">
        <f t="shared" si="0"/>
        <v>250000</v>
      </c>
    </row>
    <row r="33" spans="1:11">
      <c r="A33" s="216" t="s">
        <v>15</v>
      </c>
      <c r="B33" s="128"/>
      <c r="C33" s="93" t="s">
        <v>71</v>
      </c>
      <c r="D33" s="49" t="s">
        <v>507</v>
      </c>
      <c r="E33" s="82" t="s">
        <v>16</v>
      </c>
      <c r="F33" s="82" t="s">
        <v>16</v>
      </c>
      <c r="G33" s="49">
        <v>1</v>
      </c>
      <c r="H33" s="49"/>
      <c r="I33" s="49">
        <v>1</v>
      </c>
      <c r="J33" s="85">
        <v>2500</v>
      </c>
      <c r="K33" s="217">
        <f t="shared" si="0"/>
        <v>2500</v>
      </c>
    </row>
    <row r="34" spans="1:11">
      <c r="A34" s="216" t="s">
        <v>15</v>
      </c>
      <c r="B34" s="129"/>
      <c r="C34" s="93" t="s">
        <v>441</v>
      </c>
      <c r="D34" s="49" t="s">
        <v>462</v>
      </c>
      <c r="E34" s="82" t="s">
        <v>16</v>
      </c>
      <c r="F34" s="82" t="s">
        <v>16</v>
      </c>
      <c r="G34" s="49">
        <v>1</v>
      </c>
      <c r="H34" s="49"/>
      <c r="I34" s="49">
        <v>1</v>
      </c>
      <c r="J34" s="85">
        <v>15000</v>
      </c>
      <c r="K34" s="217">
        <f t="shared" si="0"/>
        <v>15000</v>
      </c>
    </row>
    <row r="35" spans="1:11">
      <c r="A35" s="216" t="s">
        <v>15</v>
      </c>
      <c r="B35" s="49" t="s">
        <v>335</v>
      </c>
      <c r="C35" s="93" t="s">
        <v>222</v>
      </c>
      <c r="D35" s="82" t="s">
        <v>16</v>
      </c>
      <c r="E35" s="82" t="s">
        <v>16</v>
      </c>
      <c r="F35" s="82" t="s">
        <v>16</v>
      </c>
      <c r="G35" s="49">
        <v>1</v>
      </c>
      <c r="H35" s="49"/>
      <c r="I35" s="49">
        <v>1</v>
      </c>
      <c r="J35" s="85">
        <v>14000</v>
      </c>
      <c r="K35" s="217">
        <f t="shared" si="0"/>
        <v>14000</v>
      </c>
    </row>
    <row r="36" spans="1:11">
      <c r="A36" s="216" t="s">
        <v>15</v>
      </c>
      <c r="B36" s="127" t="s">
        <v>522</v>
      </c>
      <c r="C36" s="93" t="s">
        <v>504</v>
      </c>
      <c r="D36" s="49" t="s">
        <v>508</v>
      </c>
      <c r="E36" s="82" t="s">
        <v>16</v>
      </c>
      <c r="F36" s="82" t="s">
        <v>16</v>
      </c>
      <c r="G36" s="49">
        <v>1</v>
      </c>
      <c r="H36" s="49"/>
      <c r="I36" s="49">
        <v>1</v>
      </c>
      <c r="J36" s="85">
        <v>150000</v>
      </c>
      <c r="K36" s="217">
        <f t="shared" si="0"/>
        <v>150000</v>
      </c>
    </row>
    <row r="37" spans="1:11">
      <c r="A37" s="216" t="s">
        <v>15</v>
      </c>
      <c r="B37" s="128"/>
      <c r="C37" s="93" t="s">
        <v>505</v>
      </c>
      <c r="D37" s="49" t="s">
        <v>509</v>
      </c>
      <c r="E37" s="82" t="s">
        <v>16</v>
      </c>
      <c r="F37" s="82" t="s">
        <v>16</v>
      </c>
      <c r="G37" s="49">
        <v>1</v>
      </c>
      <c r="H37" s="49"/>
      <c r="I37" s="49">
        <v>1</v>
      </c>
      <c r="J37" s="85">
        <v>4500</v>
      </c>
      <c r="K37" s="217">
        <f t="shared" si="0"/>
        <v>4500</v>
      </c>
    </row>
    <row r="38" spans="1:11">
      <c r="A38" s="216" t="s">
        <v>15</v>
      </c>
      <c r="B38" s="128"/>
      <c r="C38" s="93" t="s">
        <v>336</v>
      </c>
      <c r="D38" s="82" t="s">
        <v>16</v>
      </c>
      <c r="E38" s="82" t="s">
        <v>16</v>
      </c>
      <c r="F38" s="82" t="s">
        <v>16</v>
      </c>
      <c r="G38" s="49">
        <v>1</v>
      </c>
      <c r="H38" s="49"/>
      <c r="I38" s="49">
        <v>1</v>
      </c>
      <c r="J38" s="85">
        <v>6500</v>
      </c>
      <c r="K38" s="217">
        <f t="shared" si="0"/>
        <v>6500</v>
      </c>
    </row>
    <row r="39" spans="1:11" ht="15.75" thickBot="1">
      <c r="A39" s="218" t="s">
        <v>15</v>
      </c>
      <c r="B39" s="219"/>
      <c r="C39" s="228" t="s">
        <v>42</v>
      </c>
      <c r="D39" s="220" t="s">
        <v>16</v>
      </c>
      <c r="E39" s="220" t="s">
        <v>16</v>
      </c>
      <c r="F39" s="220" t="s">
        <v>16</v>
      </c>
      <c r="G39" s="50">
        <v>1</v>
      </c>
      <c r="H39" s="50"/>
      <c r="I39" s="50">
        <v>1</v>
      </c>
      <c r="J39" s="221">
        <v>1200</v>
      </c>
      <c r="K39" s="222">
        <f t="shared" si="0"/>
        <v>1200</v>
      </c>
    </row>
    <row r="41" spans="1:11" ht="16.5" thickBot="1">
      <c r="A41" s="11" t="s">
        <v>21</v>
      </c>
      <c r="B41" s="11"/>
      <c r="E41" s="12"/>
      <c r="F41" s="13"/>
      <c r="G41" s="67"/>
      <c r="H41" s="67"/>
      <c r="I41" s="67"/>
    </row>
    <row r="42" spans="1:11" ht="15.75" thickBot="1">
      <c r="A42" s="15"/>
      <c r="B42" s="15"/>
      <c r="E42" s="24"/>
      <c r="F42" s="27"/>
      <c r="G42" s="130" t="s">
        <v>22</v>
      </c>
      <c r="H42" s="131"/>
      <c r="I42" s="131"/>
      <c r="J42" s="132"/>
      <c r="K42" s="16">
        <f>SUM(I6:I39)</f>
        <v>34</v>
      </c>
    </row>
    <row r="43" spans="1:11" ht="18.75">
      <c r="A43" s="17" t="s">
        <v>15</v>
      </c>
      <c r="B43" s="133" t="s">
        <v>23</v>
      </c>
      <c r="C43" s="134"/>
      <c r="E43" s="26"/>
      <c r="F43" s="27"/>
      <c r="G43" s="135" t="s">
        <v>24</v>
      </c>
      <c r="H43" s="136"/>
      <c r="I43" s="136"/>
      <c r="J43" s="137"/>
      <c r="K43" s="18">
        <f>SUM(J6:J39)</f>
        <v>1418600</v>
      </c>
    </row>
    <row r="44" spans="1:11" ht="15.75" thickBot="1">
      <c r="A44" s="19" t="s">
        <v>16</v>
      </c>
      <c r="B44" s="138" t="s">
        <v>25</v>
      </c>
      <c r="C44" s="139"/>
      <c r="E44" s="26"/>
      <c r="F44" s="27"/>
      <c r="G44" s="140" t="s">
        <v>26</v>
      </c>
      <c r="H44" s="141"/>
      <c r="I44" s="141"/>
      <c r="J44" s="141"/>
      <c r="K44" s="20">
        <f>K43*0.07</f>
        <v>99302.000000000015</v>
      </c>
    </row>
  </sheetData>
  <mergeCells count="28">
    <mergeCell ref="G42:J42"/>
    <mergeCell ref="B43:C43"/>
    <mergeCell ref="G43:J43"/>
    <mergeCell ref="B44:C44"/>
    <mergeCell ref="G44:J44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  <mergeCell ref="B36:B39"/>
    <mergeCell ref="B6:B7"/>
    <mergeCell ref="B8:B17"/>
    <mergeCell ref="B18:B25"/>
    <mergeCell ref="B26:B30"/>
    <mergeCell ref="B31:B34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activeCell="Q3" sqref="Q3"/>
    </sheetView>
  </sheetViews>
  <sheetFormatPr defaultRowHeight="15"/>
  <cols>
    <col min="1" max="1" width="4.85546875" customWidth="1"/>
    <col min="2" max="2" width="5" customWidth="1"/>
    <col min="3" max="3" width="19.28515625" bestFit="1" customWidth="1"/>
    <col min="4" max="4" width="10.5703125" bestFit="1" customWidth="1"/>
    <col min="5" max="5" width="10.7109375" bestFit="1" customWidth="1"/>
    <col min="6" max="6" width="8.7109375" bestFit="1" customWidth="1"/>
    <col min="7" max="7" width="4.28515625" customWidth="1"/>
    <col min="8" max="8" width="4.140625" customWidth="1"/>
    <col min="9" max="9" width="4" customWidth="1"/>
  </cols>
  <sheetData>
    <row r="1" spans="1:11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>
      <c r="A2" s="150" t="s">
        <v>0</v>
      </c>
      <c r="B2" s="151"/>
      <c r="C2" s="151"/>
      <c r="D2" s="143" t="s">
        <v>27</v>
      </c>
      <c r="E2" s="143"/>
      <c r="F2" s="143"/>
      <c r="G2" s="143"/>
      <c r="H2" s="153" t="s">
        <v>1</v>
      </c>
      <c r="I2" s="153"/>
      <c r="J2" s="154">
        <v>42179</v>
      </c>
      <c r="K2" s="155"/>
    </row>
    <row r="3" spans="1:11">
      <c r="A3" s="142" t="s">
        <v>2</v>
      </c>
      <c r="B3" s="143"/>
      <c r="C3" s="143"/>
      <c r="D3" s="143"/>
      <c r="E3" s="143"/>
      <c r="F3" s="179" t="s">
        <v>199</v>
      </c>
      <c r="G3" s="179"/>
      <c r="H3" s="179"/>
      <c r="I3" s="179"/>
      <c r="J3" s="179"/>
      <c r="K3" s="180"/>
    </row>
    <row r="4" spans="1:11" ht="25.5" customHeight="1">
      <c r="A4" s="160" t="s">
        <v>3</v>
      </c>
      <c r="B4" s="156" t="s">
        <v>4</v>
      </c>
      <c r="C4" s="161" t="s">
        <v>5</v>
      </c>
      <c r="D4" s="161" t="s">
        <v>6</v>
      </c>
      <c r="E4" s="162" t="s">
        <v>7</v>
      </c>
      <c r="F4" s="163" t="s">
        <v>8</v>
      </c>
      <c r="G4" s="156" t="s">
        <v>9</v>
      </c>
      <c r="H4" s="156"/>
      <c r="I4" s="157" t="s">
        <v>10</v>
      </c>
      <c r="J4" s="158" t="s">
        <v>11</v>
      </c>
      <c r="K4" s="159" t="s">
        <v>12</v>
      </c>
    </row>
    <row r="5" spans="1:11">
      <c r="A5" s="160"/>
      <c r="B5" s="156"/>
      <c r="C5" s="161"/>
      <c r="D5" s="161"/>
      <c r="E5" s="162"/>
      <c r="F5" s="163"/>
      <c r="G5" s="28" t="s">
        <v>13</v>
      </c>
      <c r="H5" s="28" t="s">
        <v>14</v>
      </c>
      <c r="I5" s="157"/>
      <c r="J5" s="158"/>
      <c r="K5" s="159"/>
    </row>
    <row r="6" spans="1:11">
      <c r="A6" s="1" t="s">
        <v>15</v>
      </c>
      <c r="B6" s="2" t="s">
        <v>15</v>
      </c>
      <c r="C6" s="3" t="s">
        <v>36</v>
      </c>
      <c r="D6" s="4" t="s">
        <v>189</v>
      </c>
      <c r="E6" s="7" t="s">
        <v>16</v>
      </c>
      <c r="F6" s="4">
        <v>365039</v>
      </c>
      <c r="G6" s="4">
        <v>1</v>
      </c>
      <c r="H6" s="4"/>
      <c r="I6" s="4">
        <v>1</v>
      </c>
      <c r="J6" s="5">
        <v>650</v>
      </c>
      <c r="K6" s="6">
        <f>J6*I6</f>
        <v>650</v>
      </c>
    </row>
    <row r="7" spans="1:11">
      <c r="A7" s="1" t="s">
        <v>15</v>
      </c>
      <c r="B7" s="2" t="s">
        <v>15</v>
      </c>
      <c r="C7" s="3" t="s">
        <v>200</v>
      </c>
      <c r="D7" s="7" t="s">
        <v>16</v>
      </c>
      <c r="E7" s="7" t="s">
        <v>16</v>
      </c>
      <c r="F7" s="7" t="s">
        <v>16</v>
      </c>
      <c r="G7" s="4">
        <v>1</v>
      </c>
      <c r="H7" s="4"/>
      <c r="I7" s="4">
        <v>1</v>
      </c>
      <c r="J7" s="5">
        <v>45000</v>
      </c>
      <c r="K7" s="6">
        <f t="shared" ref="K7:K22" si="0">J7*I7</f>
        <v>45000</v>
      </c>
    </row>
    <row r="8" spans="1:11">
      <c r="A8" s="1" t="s">
        <v>15</v>
      </c>
      <c r="B8" s="2" t="s">
        <v>15</v>
      </c>
      <c r="C8" s="3" t="s">
        <v>17</v>
      </c>
      <c r="D8" s="4" t="s">
        <v>195</v>
      </c>
      <c r="E8" s="4" t="s">
        <v>201</v>
      </c>
      <c r="F8" s="4">
        <v>104006460</v>
      </c>
      <c r="G8" s="4">
        <v>1</v>
      </c>
      <c r="H8" s="4"/>
      <c r="I8" s="4">
        <v>1</v>
      </c>
      <c r="J8" s="5">
        <v>6500</v>
      </c>
      <c r="K8" s="6">
        <f t="shared" si="0"/>
        <v>6500</v>
      </c>
    </row>
    <row r="9" spans="1:11">
      <c r="A9" s="1" t="s">
        <v>15</v>
      </c>
      <c r="B9" s="2" t="s">
        <v>15</v>
      </c>
      <c r="C9" s="3" t="s">
        <v>36</v>
      </c>
      <c r="D9" s="4" t="s">
        <v>202</v>
      </c>
      <c r="E9" s="7" t="s">
        <v>16</v>
      </c>
      <c r="F9" s="7" t="s">
        <v>16</v>
      </c>
      <c r="G9" s="4">
        <v>1</v>
      </c>
      <c r="H9" s="4"/>
      <c r="I9" s="4">
        <v>1</v>
      </c>
      <c r="J9" s="5">
        <v>650</v>
      </c>
      <c r="K9" s="6">
        <f t="shared" si="0"/>
        <v>650</v>
      </c>
    </row>
    <row r="10" spans="1:11">
      <c r="A10" s="1" t="s">
        <v>15</v>
      </c>
      <c r="B10" s="2" t="s">
        <v>15</v>
      </c>
      <c r="C10" s="3" t="s">
        <v>90</v>
      </c>
      <c r="D10" s="4" t="s">
        <v>32</v>
      </c>
      <c r="E10" s="7" t="s">
        <v>16</v>
      </c>
      <c r="F10" s="7" t="s">
        <v>16</v>
      </c>
      <c r="G10" s="4">
        <v>1</v>
      </c>
      <c r="H10" s="4"/>
      <c r="I10" s="4">
        <v>1</v>
      </c>
      <c r="J10" s="5">
        <v>65000</v>
      </c>
      <c r="K10" s="6">
        <f t="shared" si="0"/>
        <v>65000</v>
      </c>
    </row>
    <row r="11" spans="1:11">
      <c r="A11" s="1" t="s">
        <v>15</v>
      </c>
      <c r="B11" s="2" t="s">
        <v>15</v>
      </c>
      <c r="C11" s="3" t="s">
        <v>205</v>
      </c>
      <c r="D11" s="7" t="s">
        <v>16</v>
      </c>
      <c r="E11" s="7" t="s">
        <v>16</v>
      </c>
      <c r="F11" s="7" t="s">
        <v>16</v>
      </c>
      <c r="G11" s="4">
        <v>1</v>
      </c>
      <c r="H11" s="4"/>
      <c r="I11" s="4">
        <v>1</v>
      </c>
      <c r="J11" s="5">
        <v>6500</v>
      </c>
      <c r="K11" s="6">
        <f t="shared" si="0"/>
        <v>6500</v>
      </c>
    </row>
    <row r="12" spans="1:11">
      <c r="A12" s="1" t="s">
        <v>15</v>
      </c>
      <c r="B12" s="2" t="s">
        <v>15</v>
      </c>
      <c r="C12" s="3" t="s">
        <v>203</v>
      </c>
      <c r="D12" s="4" t="s">
        <v>169</v>
      </c>
      <c r="E12" s="7" t="s">
        <v>16</v>
      </c>
      <c r="F12" s="7" t="s">
        <v>16</v>
      </c>
      <c r="G12" s="4">
        <v>1</v>
      </c>
      <c r="H12" s="4"/>
      <c r="I12" s="4">
        <v>1</v>
      </c>
      <c r="J12" s="5">
        <v>45000</v>
      </c>
      <c r="K12" s="6">
        <f t="shared" si="0"/>
        <v>45000</v>
      </c>
    </row>
    <row r="13" spans="1:11">
      <c r="A13" s="1" t="s">
        <v>15</v>
      </c>
      <c r="B13" s="2" t="s">
        <v>15</v>
      </c>
      <c r="C13" s="3" t="s">
        <v>147</v>
      </c>
      <c r="D13" s="7" t="s">
        <v>16</v>
      </c>
      <c r="E13" s="7" t="s">
        <v>16</v>
      </c>
      <c r="F13" s="7" t="s">
        <v>16</v>
      </c>
      <c r="G13" s="4">
        <v>1</v>
      </c>
      <c r="H13" s="4"/>
      <c r="I13" s="4">
        <v>1</v>
      </c>
      <c r="J13" s="5">
        <v>45000</v>
      </c>
      <c r="K13" s="6">
        <f t="shared" si="0"/>
        <v>45000</v>
      </c>
    </row>
    <row r="14" spans="1:11">
      <c r="A14" s="1" t="s">
        <v>15</v>
      </c>
      <c r="B14" s="2" t="s">
        <v>15</v>
      </c>
      <c r="C14" s="3" t="s">
        <v>204</v>
      </c>
      <c r="D14" s="7" t="s">
        <v>16</v>
      </c>
      <c r="E14" s="7" t="s">
        <v>16</v>
      </c>
      <c r="F14" s="7" t="s">
        <v>16</v>
      </c>
      <c r="G14" s="4">
        <v>1</v>
      </c>
      <c r="H14" s="4"/>
      <c r="I14" s="4">
        <v>1</v>
      </c>
      <c r="J14" s="5">
        <v>6500</v>
      </c>
      <c r="K14" s="6">
        <f t="shared" si="0"/>
        <v>6500</v>
      </c>
    </row>
    <row r="15" spans="1:11">
      <c r="A15" s="1" t="s">
        <v>15</v>
      </c>
      <c r="B15" s="2" t="s">
        <v>15</v>
      </c>
      <c r="C15" s="3" t="s">
        <v>204</v>
      </c>
      <c r="D15" s="7" t="s">
        <v>16</v>
      </c>
      <c r="E15" s="7" t="s">
        <v>16</v>
      </c>
      <c r="F15" s="7" t="s">
        <v>16</v>
      </c>
      <c r="G15" s="4">
        <v>1</v>
      </c>
      <c r="H15" s="4"/>
      <c r="I15" s="4">
        <v>1</v>
      </c>
      <c r="J15" s="5">
        <v>6500</v>
      </c>
      <c r="K15" s="6">
        <f t="shared" si="0"/>
        <v>6500</v>
      </c>
    </row>
    <row r="16" spans="1:11">
      <c r="A16" s="1" t="s">
        <v>15</v>
      </c>
      <c r="B16" s="2" t="s">
        <v>15</v>
      </c>
      <c r="C16" s="3" t="s">
        <v>42</v>
      </c>
      <c r="D16" s="7" t="s">
        <v>16</v>
      </c>
      <c r="E16" s="7" t="s">
        <v>16</v>
      </c>
      <c r="F16" s="7" t="s">
        <v>16</v>
      </c>
      <c r="G16" s="4">
        <v>1</v>
      </c>
      <c r="H16" s="4"/>
      <c r="I16" s="4">
        <v>1</v>
      </c>
      <c r="J16" s="5">
        <v>1200</v>
      </c>
      <c r="K16" s="6">
        <f t="shared" si="0"/>
        <v>1200</v>
      </c>
    </row>
    <row r="17" spans="1:11">
      <c r="A17" s="1" t="s">
        <v>15</v>
      </c>
      <c r="B17" s="2" t="s">
        <v>15</v>
      </c>
      <c r="C17" s="3" t="s">
        <v>71</v>
      </c>
      <c r="D17" s="7" t="s">
        <v>16</v>
      </c>
      <c r="E17" s="7" t="s">
        <v>16</v>
      </c>
      <c r="F17" s="7" t="s">
        <v>16</v>
      </c>
      <c r="G17" s="4"/>
      <c r="H17" s="4">
        <v>1</v>
      </c>
      <c r="I17" s="4">
        <v>1</v>
      </c>
      <c r="J17" s="5">
        <v>2500</v>
      </c>
      <c r="K17" s="6">
        <f t="shared" si="0"/>
        <v>2500</v>
      </c>
    </row>
    <row r="18" spans="1:11">
      <c r="A18" s="1" t="s">
        <v>15</v>
      </c>
      <c r="B18" s="2" t="s">
        <v>15</v>
      </c>
      <c r="C18" s="3" t="s">
        <v>38</v>
      </c>
      <c r="D18" s="7" t="s">
        <v>16</v>
      </c>
      <c r="E18" s="7" t="s">
        <v>16</v>
      </c>
      <c r="F18" s="7" t="s">
        <v>16</v>
      </c>
      <c r="G18" s="4">
        <v>1</v>
      </c>
      <c r="H18" s="4"/>
      <c r="I18" s="4">
        <v>1</v>
      </c>
      <c r="J18" s="5">
        <v>6500</v>
      </c>
      <c r="K18" s="6">
        <f t="shared" si="0"/>
        <v>6500</v>
      </c>
    </row>
    <row r="19" spans="1:11">
      <c r="A19" s="1" t="s">
        <v>15</v>
      </c>
      <c r="B19" s="2" t="s">
        <v>15</v>
      </c>
      <c r="C19" s="3" t="s">
        <v>36</v>
      </c>
      <c r="D19" s="4" t="s">
        <v>189</v>
      </c>
      <c r="E19" s="7" t="s">
        <v>16</v>
      </c>
      <c r="F19" s="7" t="s">
        <v>16</v>
      </c>
      <c r="G19" s="4">
        <v>1</v>
      </c>
      <c r="H19" s="4"/>
      <c r="I19" s="4">
        <v>1</v>
      </c>
      <c r="J19" s="5">
        <v>650</v>
      </c>
      <c r="K19" s="6">
        <f t="shared" si="0"/>
        <v>650</v>
      </c>
    </row>
    <row r="20" spans="1:11">
      <c r="A20" s="1" t="s">
        <v>15</v>
      </c>
      <c r="B20" s="2" t="s">
        <v>15</v>
      </c>
      <c r="C20" s="3" t="s">
        <v>73</v>
      </c>
      <c r="D20" s="4" t="s">
        <v>197</v>
      </c>
      <c r="E20" s="4" t="s">
        <v>206</v>
      </c>
      <c r="F20" s="7" t="s">
        <v>16</v>
      </c>
      <c r="G20" s="4">
        <v>1</v>
      </c>
      <c r="H20" s="4"/>
      <c r="I20" s="4">
        <v>1</v>
      </c>
      <c r="J20" s="5">
        <v>1400</v>
      </c>
      <c r="K20" s="6">
        <f t="shared" si="0"/>
        <v>1400</v>
      </c>
    </row>
    <row r="21" spans="1:11">
      <c r="A21" s="1" t="s">
        <v>15</v>
      </c>
      <c r="B21" s="2" t="s">
        <v>15</v>
      </c>
      <c r="C21" s="3" t="s">
        <v>33</v>
      </c>
      <c r="D21" s="7" t="s">
        <v>16</v>
      </c>
      <c r="E21" s="7" t="s">
        <v>16</v>
      </c>
      <c r="F21" s="7" t="s">
        <v>16</v>
      </c>
      <c r="G21" s="4"/>
      <c r="H21" s="4">
        <v>1</v>
      </c>
      <c r="I21" s="4">
        <v>1</v>
      </c>
      <c r="J21" s="5">
        <v>65000</v>
      </c>
      <c r="K21" s="6">
        <f t="shared" si="0"/>
        <v>65000</v>
      </c>
    </row>
    <row r="22" spans="1:11" ht="15.75" thickBot="1">
      <c r="A22" s="8" t="s">
        <v>15</v>
      </c>
      <c r="B22" s="9" t="s">
        <v>15</v>
      </c>
      <c r="C22" s="21" t="s">
        <v>57</v>
      </c>
      <c r="D22" s="22" t="s">
        <v>16</v>
      </c>
      <c r="E22" s="22" t="s">
        <v>16</v>
      </c>
      <c r="F22" s="22" t="s">
        <v>16</v>
      </c>
      <c r="G22" s="10">
        <v>1</v>
      </c>
      <c r="H22" s="10"/>
      <c r="I22" s="10">
        <v>1</v>
      </c>
      <c r="J22" s="23">
        <v>6500</v>
      </c>
      <c r="K22" s="29">
        <f t="shared" si="0"/>
        <v>6500</v>
      </c>
    </row>
    <row r="24" spans="1:11" ht="16.5" thickBot="1">
      <c r="A24" s="11" t="s">
        <v>21</v>
      </c>
      <c r="B24" s="11"/>
      <c r="E24" s="12"/>
      <c r="F24" s="13"/>
      <c r="G24" s="14"/>
      <c r="H24" s="14"/>
      <c r="I24" s="14"/>
    </row>
    <row r="25" spans="1:11" ht="15.75" thickBot="1">
      <c r="A25" s="15"/>
      <c r="B25" s="15"/>
      <c r="E25" s="24"/>
      <c r="F25" s="27"/>
      <c r="G25" s="130" t="s">
        <v>22</v>
      </c>
      <c r="H25" s="131"/>
      <c r="I25" s="131"/>
      <c r="J25" s="132"/>
      <c r="K25" s="16">
        <f>SUM(I6:I22)</f>
        <v>17</v>
      </c>
    </row>
    <row r="26" spans="1:11" ht="18.75">
      <c r="A26" s="17" t="s">
        <v>15</v>
      </c>
      <c r="B26" s="133" t="s">
        <v>23</v>
      </c>
      <c r="C26" s="134"/>
      <c r="E26" s="26"/>
      <c r="F26" s="27"/>
      <c r="G26" s="135" t="s">
        <v>24</v>
      </c>
      <c r="H26" s="136"/>
      <c r="I26" s="136"/>
      <c r="J26" s="137"/>
      <c r="K26" s="18">
        <f>SUM(K6:K22)</f>
        <v>311050</v>
      </c>
    </row>
    <row r="27" spans="1:11" ht="15.75" thickBot="1">
      <c r="A27" s="19" t="s">
        <v>16</v>
      </c>
      <c r="B27" s="138" t="s">
        <v>25</v>
      </c>
      <c r="C27" s="139"/>
      <c r="E27" s="26"/>
      <c r="F27" s="27"/>
      <c r="G27" s="140" t="s">
        <v>26</v>
      </c>
      <c r="H27" s="141"/>
      <c r="I27" s="141"/>
      <c r="J27" s="141"/>
      <c r="K27" s="20">
        <f>K26*0.07</f>
        <v>21773.500000000004</v>
      </c>
    </row>
  </sheetData>
  <mergeCells count="22">
    <mergeCell ref="A3:E3"/>
    <mergeCell ref="F3:K3"/>
    <mergeCell ref="A1:K1"/>
    <mergeCell ref="A2:C2"/>
    <mergeCell ref="D2:G2"/>
    <mergeCell ref="H2:I2"/>
    <mergeCell ref="J2:K2"/>
    <mergeCell ref="K4:K5"/>
    <mergeCell ref="G25:J25"/>
    <mergeCell ref="B26:C26"/>
    <mergeCell ref="G26:J26"/>
    <mergeCell ref="A4:A5"/>
    <mergeCell ref="B4:B5"/>
    <mergeCell ref="C4:C5"/>
    <mergeCell ref="D4:D5"/>
    <mergeCell ref="E4:E5"/>
    <mergeCell ref="F4:F5"/>
    <mergeCell ref="B27:C27"/>
    <mergeCell ref="G27:J27"/>
    <mergeCell ref="G4:H4"/>
    <mergeCell ref="I4:I5"/>
    <mergeCell ref="J4:J5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K39"/>
  <sheetViews>
    <sheetView workbookViewId="0">
      <selection activeCell="N1" sqref="N1"/>
    </sheetView>
  </sheetViews>
  <sheetFormatPr defaultRowHeight="15"/>
  <cols>
    <col min="1" max="1" width="4.28515625" customWidth="1"/>
    <col min="2" max="2" width="12.7109375" bestFit="1" customWidth="1"/>
    <col min="3" max="3" width="19.140625" customWidth="1"/>
    <col min="4" max="4" width="14" bestFit="1" customWidth="1"/>
    <col min="5" max="5" width="8.28515625" bestFit="1" customWidth="1"/>
    <col min="6" max="6" width="7.85546875" bestFit="1" customWidth="1"/>
    <col min="7" max="7" width="4.28515625" customWidth="1"/>
    <col min="8" max="8" width="3.7109375" bestFit="1" customWidth="1"/>
    <col min="9" max="9" width="3" bestFit="1" customWidth="1"/>
    <col min="10" max="10" width="9.5703125" bestFit="1" customWidth="1"/>
    <col min="11" max="11" width="10.42578125" customWidth="1"/>
  </cols>
  <sheetData>
    <row r="1" spans="1:11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>
      <c r="A2" s="150" t="s">
        <v>0</v>
      </c>
      <c r="B2" s="151"/>
      <c r="C2" s="151"/>
      <c r="D2" s="152"/>
      <c r="E2" s="152"/>
      <c r="F2" s="152"/>
      <c r="G2" s="152"/>
      <c r="H2" s="153" t="s">
        <v>1</v>
      </c>
      <c r="I2" s="153"/>
      <c r="J2" s="154">
        <v>42207</v>
      </c>
      <c r="K2" s="155"/>
    </row>
    <row r="3" spans="1:11">
      <c r="A3" s="142" t="s">
        <v>2</v>
      </c>
      <c r="B3" s="143"/>
      <c r="C3" s="143"/>
      <c r="D3" s="143"/>
      <c r="E3" s="143"/>
      <c r="F3" s="144" t="s">
        <v>1250</v>
      </c>
      <c r="G3" s="145"/>
      <c r="H3" s="145"/>
      <c r="I3" s="145"/>
      <c r="J3" s="145"/>
      <c r="K3" s="146"/>
    </row>
    <row r="4" spans="1:11" ht="22.5" customHeight="1">
      <c r="A4" s="160" t="s">
        <v>3</v>
      </c>
      <c r="B4" s="156" t="s">
        <v>4</v>
      </c>
      <c r="C4" s="161" t="s">
        <v>5</v>
      </c>
      <c r="D4" s="161" t="s">
        <v>6</v>
      </c>
      <c r="E4" s="162" t="s">
        <v>7</v>
      </c>
      <c r="F4" s="163" t="s">
        <v>8</v>
      </c>
      <c r="G4" s="156" t="s">
        <v>9</v>
      </c>
      <c r="H4" s="156"/>
      <c r="I4" s="157" t="s">
        <v>10</v>
      </c>
      <c r="J4" s="158" t="s">
        <v>11</v>
      </c>
      <c r="K4" s="159" t="s">
        <v>12</v>
      </c>
    </row>
    <row r="5" spans="1:11" ht="12" customHeight="1">
      <c r="A5" s="160"/>
      <c r="B5" s="156"/>
      <c r="C5" s="161"/>
      <c r="D5" s="161"/>
      <c r="E5" s="162"/>
      <c r="F5" s="163"/>
      <c r="G5" s="120" t="s">
        <v>13</v>
      </c>
      <c r="H5" s="120" t="s">
        <v>14</v>
      </c>
      <c r="I5" s="157"/>
      <c r="J5" s="158"/>
      <c r="K5" s="159"/>
    </row>
    <row r="6" spans="1:11">
      <c r="A6" s="216" t="s">
        <v>15</v>
      </c>
      <c r="B6" s="164" t="s">
        <v>511</v>
      </c>
      <c r="C6" s="93" t="s">
        <v>510</v>
      </c>
      <c r="D6" s="49" t="s">
        <v>514</v>
      </c>
      <c r="E6" s="82" t="s">
        <v>16</v>
      </c>
      <c r="F6" s="82" t="s">
        <v>16</v>
      </c>
      <c r="G6" s="49">
        <v>1</v>
      </c>
      <c r="H6" s="49"/>
      <c r="I6" s="49">
        <v>1</v>
      </c>
      <c r="J6" s="85">
        <v>2500</v>
      </c>
      <c r="K6" s="217">
        <f t="shared" ref="K6:K34" si="0">J6*I6</f>
        <v>2500</v>
      </c>
    </row>
    <row r="7" spans="1:11">
      <c r="A7" s="216" t="s">
        <v>15</v>
      </c>
      <c r="B7" s="164"/>
      <c r="C7" s="93" t="s">
        <v>362</v>
      </c>
      <c r="D7" s="49" t="s">
        <v>189</v>
      </c>
      <c r="E7" s="82" t="s">
        <v>16</v>
      </c>
      <c r="F7" s="49">
        <v>361634</v>
      </c>
      <c r="G7" s="49">
        <v>1</v>
      </c>
      <c r="H7" s="49"/>
      <c r="I7" s="49">
        <v>1</v>
      </c>
      <c r="J7" s="85">
        <v>650</v>
      </c>
      <c r="K7" s="217">
        <f t="shared" si="0"/>
        <v>650</v>
      </c>
    </row>
    <row r="8" spans="1:11">
      <c r="A8" s="216" t="s">
        <v>15</v>
      </c>
      <c r="B8" s="164"/>
      <c r="C8" s="93" t="s">
        <v>362</v>
      </c>
      <c r="D8" s="49" t="s">
        <v>37</v>
      </c>
      <c r="E8" s="82" t="s">
        <v>16</v>
      </c>
      <c r="F8" s="49">
        <v>298267</v>
      </c>
      <c r="G8" s="49">
        <v>1</v>
      </c>
      <c r="H8" s="49"/>
      <c r="I8" s="49">
        <v>1</v>
      </c>
      <c r="J8" s="85">
        <v>650</v>
      </c>
      <c r="K8" s="217">
        <f t="shared" si="0"/>
        <v>650</v>
      </c>
    </row>
    <row r="9" spans="1:11">
      <c r="A9" s="216" t="s">
        <v>15</v>
      </c>
      <c r="B9" s="164"/>
      <c r="C9" s="93" t="s">
        <v>336</v>
      </c>
      <c r="D9" s="49" t="s">
        <v>32</v>
      </c>
      <c r="E9" s="82" t="s">
        <v>16</v>
      </c>
      <c r="F9" s="82" t="s">
        <v>16</v>
      </c>
      <c r="G9" s="49">
        <v>1</v>
      </c>
      <c r="H9" s="49"/>
      <c r="I9" s="49">
        <v>1</v>
      </c>
      <c r="J9" s="85">
        <v>6500</v>
      </c>
      <c r="K9" s="217">
        <f t="shared" si="0"/>
        <v>6500</v>
      </c>
    </row>
    <row r="10" spans="1:11">
      <c r="A10" s="216" t="s">
        <v>15</v>
      </c>
      <c r="B10" s="164"/>
      <c r="C10" s="93" t="s">
        <v>42</v>
      </c>
      <c r="D10" s="49" t="s">
        <v>244</v>
      </c>
      <c r="E10" s="82" t="s">
        <v>16</v>
      </c>
      <c r="F10" s="82" t="s">
        <v>16</v>
      </c>
      <c r="G10" s="49">
        <v>1</v>
      </c>
      <c r="H10" s="49"/>
      <c r="I10" s="49">
        <v>1</v>
      </c>
      <c r="J10" s="85">
        <v>1200</v>
      </c>
      <c r="K10" s="217">
        <f t="shared" si="0"/>
        <v>1200</v>
      </c>
    </row>
    <row r="11" spans="1:11">
      <c r="A11" s="216" t="s">
        <v>15</v>
      </c>
      <c r="B11" s="164"/>
      <c r="C11" s="93" t="s">
        <v>42</v>
      </c>
      <c r="D11" s="49" t="s">
        <v>244</v>
      </c>
      <c r="E11" s="82" t="s">
        <v>16</v>
      </c>
      <c r="F11" s="82" t="s">
        <v>16</v>
      </c>
      <c r="G11" s="49">
        <v>1</v>
      </c>
      <c r="H11" s="49"/>
      <c r="I11" s="49">
        <v>1</v>
      </c>
      <c r="J11" s="85">
        <v>1200</v>
      </c>
      <c r="K11" s="217">
        <f t="shared" si="0"/>
        <v>1200</v>
      </c>
    </row>
    <row r="12" spans="1:11">
      <c r="A12" s="216" t="s">
        <v>15</v>
      </c>
      <c r="B12" s="164"/>
      <c r="C12" s="93" t="s">
        <v>353</v>
      </c>
      <c r="D12" s="49" t="s">
        <v>481</v>
      </c>
      <c r="E12" s="82" t="s">
        <v>16</v>
      </c>
      <c r="F12" s="82" t="s">
        <v>16</v>
      </c>
      <c r="G12" s="49">
        <v>1</v>
      </c>
      <c r="H12" s="49"/>
      <c r="I12" s="49">
        <v>1</v>
      </c>
      <c r="J12" s="85">
        <v>2500</v>
      </c>
      <c r="K12" s="217">
        <f t="shared" si="0"/>
        <v>2500</v>
      </c>
    </row>
    <row r="13" spans="1:11">
      <c r="A13" s="216" t="s">
        <v>15</v>
      </c>
      <c r="B13" s="164" t="s">
        <v>468</v>
      </c>
      <c r="C13" s="93" t="s">
        <v>353</v>
      </c>
      <c r="D13" s="49" t="s">
        <v>481</v>
      </c>
      <c r="E13" s="82" t="s">
        <v>16</v>
      </c>
      <c r="F13" s="82" t="s">
        <v>16</v>
      </c>
      <c r="G13" s="49">
        <v>1</v>
      </c>
      <c r="H13" s="49"/>
      <c r="I13" s="49">
        <v>1</v>
      </c>
      <c r="J13" s="85">
        <v>2500</v>
      </c>
      <c r="K13" s="217">
        <f t="shared" si="0"/>
        <v>2500</v>
      </c>
    </row>
    <row r="14" spans="1:11">
      <c r="A14" s="216" t="s">
        <v>15</v>
      </c>
      <c r="B14" s="164"/>
      <c r="C14" s="93" t="s">
        <v>510</v>
      </c>
      <c r="D14" s="49" t="s">
        <v>32</v>
      </c>
      <c r="E14" s="82" t="s">
        <v>16</v>
      </c>
      <c r="F14" s="82" t="s">
        <v>16</v>
      </c>
      <c r="G14" s="49">
        <v>1</v>
      </c>
      <c r="H14" s="49"/>
      <c r="I14" s="49">
        <v>1</v>
      </c>
      <c r="J14" s="85">
        <v>2500</v>
      </c>
      <c r="K14" s="217">
        <f t="shared" si="0"/>
        <v>2500</v>
      </c>
    </row>
    <row r="15" spans="1:11">
      <c r="A15" s="216" t="s">
        <v>15</v>
      </c>
      <c r="B15" s="164"/>
      <c r="C15" s="93" t="s">
        <v>94</v>
      </c>
      <c r="D15" s="49" t="s">
        <v>499</v>
      </c>
      <c r="E15" s="82" t="s">
        <v>16</v>
      </c>
      <c r="F15" s="82" t="s">
        <v>16</v>
      </c>
      <c r="G15" s="49">
        <v>1</v>
      </c>
      <c r="H15" s="49"/>
      <c r="I15" s="49">
        <v>1</v>
      </c>
      <c r="J15" s="85">
        <v>6500</v>
      </c>
      <c r="K15" s="217">
        <f t="shared" si="0"/>
        <v>6500</v>
      </c>
    </row>
    <row r="16" spans="1:11">
      <c r="A16" s="216" t="s">
        <v>15</v>
      </c>
      <c r="B16" s="164"/>
      <c r="C16" s="93" t="s">
        <v>512</v>
      </c>
      <c r="D16" s="49" t="s">
        <v>515</v>
      </c>
      <c r="E16" s="82" t="s">
        <v>16</v>
      </c>
      <c r="F16" s="82" t="s">
        <v>16</v>
      </c>
      <c r="G16" s="49">
        <v>1</v>
      </c>
      <c r="H16" s="49"/>
      <c r="I16" s="49">
        <v>1</v>
      </c>
      <c r="J16" s="85">
        <v>4500</v>
      </c>
      <c r="K16" s="217">
        <f t="shared" si="0"/>
        <v>4500</v>
      </c>
    </row>
    <row r="17" spans="1:11">
      <c r="A17" s="216" t="s">
        <v>15</v>
      </c>
      <c r="B17" s="164" t="s">
        <v>467</v>
      </c>
      <c r="C17" s="93" t="s">
        <v>86</v>
      </c>
      <c r="D17" s="49" t="s">
        <v>516</v>
      </c>
      <c r="E17" s="82" t="s">
        <v>16</v>
      </c>
      <c r="F17" s="82" t="s">
        <v>16</v>
      </c>
      <c r="G17" s="49">
        <v>1</v>
      </c>
      <c r="H17" s="49"/>
      <c r="I17" s="49">
        <v>1</v>
      </c>
      <c r="J17" s="85">
        <v>30000</v>
      </c>
      <c r="K17" s="217">
        <f t="shared" si="0"/>
        <v>30000</v>
      </c>
    </row>
    <row r="18" spans="1:11">
      <c r="A18" s="216" t="s">
        <v>15</v>
      </c>
      <c r="B18" s="164"/>
      <c r="C18" s="93" t="s">
        <v>510</v>
      </c>
      <c r="D18" s="49" t="s">
        <v>517</v>
      </c>
      <c r="E18" s="82" t="s">
        <v>16</v>
      </c>
      <c r="F18" s="82" t="s">
        <v>16</v>
      </c>
      <c r="G18" s="49"/>
      <c r="H18" s="49">
        <v>1</v>
      </c>
      <c r="I18" s="49">
        <v>1</v>
      </c>
      <c r="J18" s="85">
        <v>2500</v>
      </c>
      <c r="K18" s="217">
        <f t="shared" si="0"/>
        <v>2500</v>
      </c>
    </row>
    <row r="19" spans="1:11">
      <c r="A19" s="216" t="s">
        <v>15</v>
      </c>
      <c r="B19" s="164"/>
      <c r="C19" s="93" t="s">
        <v>440</v>
      </c>
      <c r="D19" s="49" t="s">
        <v>196</v>
      </c>
      <c r="E19" s="49" t="s">
        <v>518</v>
      </c>
      <c r="F19" s="49">
        <v>44713173</v>
      </c>
      <c r="G19" s="49">
        <v>1</v>
      </c>
      <c r="H19" s="49"/>
      <c r="I19" s="49">
        <v>1</v>
      </c>
      <c r="J19" s="85">
        <v>250000</v>
      </c>
      <c r="K19" s="217">
        <f t="shared" si="0"/>
        <v>250000</v>
      </c>
    </row>
    <row r="20" spans="1:11">
      <c r="A20" s="216" t="s">
        <v>15</v>
      </c>
      <c r="B20" s="164"/>
      <c r="C20" s="93" t="s">
        <v>513</v>
      </c>
      <c r="D20" s="49" t="s">
        <v>196</v>
      </c>
      <c r="E20" s="49" t="s">
        <v>519</v>
      </c>
      <c r="F20" s="49">
        <v>31600738</v>
      </c>
      <c r="G20" s="49">
        <v>1</v>
      </c>
      <c r="H20" s="49"/>
      <c r="I20" s="49">
        <v>1</v>
      </c>
      <c r="J20" s="85">
        <v>250000</v>
      </c>
      <c r="K20" s="217">
        <f t="shared" si="0"/>
        <v>250000</v>
      </c>
    </row>
    <row r="21" spans="1:11">
      <c r="A21" s="216" t="s">
        <v>15</v>
      </c>
      <c r="B21" s="49" t="s">
        <v>520</v>
      </c>
      <c r="C21" s="93" t="s">
        <v>370</v>
      </c>
      <c r="D21" s="49" t="s">
        <v>61</v>
      </c>
      <c r="E21" s="49">
        <v>100</v>
      </c>
      <c r="F21" s="82" t="s">
        <v>16</v>
      </c>
      <c r="G21" s="49">
        <v>1</v>
      </c>
      <c r="H21" s="49"/>
      <c r="I21" s="49">
        <v>1</v>
      </c>
      <c r="J21" s="85">
        <v>450000</v>
      </c>
      <c r="K21" s="217">
        <f t="shared" si="0"/>
        <v>450000</v>
      </c>
    </row>
    <row r="22" spans="1:11">
      <c r="A22" s="216" t="s">
        <v>15</v>
      </c>
      <c r="B22" s="164" t="s">
        <v>523</v>
      </c>
      <c r="C22" s="93" t="s">
        <v>333</v>
      </c>
      <c r="D22" s="49" t="s">
        <v>524</v>
      </c>
      <c r="E22" s="82" t="s">
        <v>16</v>
      </c>
      <c r="F22" s="49" t="s">
        <v>526</v>
      </c>
      <c r="G22" s="49">
        <v>1</v>
      </c>
      <c r="H22" s="49"/>
      <c r="I22" s="49">
        <v>1</v>
      </c>
      <c r="J22" s="85">
        <v>6500</v>
      </c>
      <c r="K22" s="217">
        <f t="shared" si="0"/>
        <v>6500</v>
      </c>
    </row>
    <row r="23" spans="1:11">
      <c r="A23" s="216" t="s">
        <v>15</v>
      </c>
      <c r="B23" s="164"/>
      <c r="C23" s="93" t="s">
        <v>336</v>
      </c>
      <c r="D23" s="49" t="s">
        <v>32</v>
      </c>
      <c r="E23" s="82" t="s">
        <v>16</v>
      </c>
      <c r="F23" s="82" t="s">
        <v>16</v>
      </c>
      <c r="G23" s="49">
        <v>1</v>
      </c>
      <c r="H23" s="49"/>
      <c r="I23" s="49">
        <v>1</v>
      </c>
      <c r="J23" s="85">
        <v>6500</v>
      </c>
      <c r="K23" s="217">
        <f t="shared" si="0"/>
        <v>6500</v>
      </c>
    </row>
    <row r="24" spans="1:11">
      <c r="A24" s="216" t="s">
        <v>15</v>
      </c>
      <c r="B24" s="164"/>
      <c r="C24" s="93" t="s">
        <v>353</v>
      </c>
      <c r="D24" s="49" t="s">
        <v>481</v>
      </c>
      <c r="E24" s="82" t="s">
        <v>16</v>
      </c>
      <c r="F24" s="82" t="s">
        <v>16</v>
      </c>
      <c r="G24" s="49">
        <v>1</v>
      </c>
      <c r="H24" s="49"/>
      <c r="I24" s="49">
        <v>1</v>
      </c>
      <c r="J24" s="85">
        <v>2500</v>
      </c>
      <c r="K24" s="217">
        <f t="shared" si="0"/>
        <v>2500</v>
      </c>
    </row>
    <row r="25" spans="1:11">
      <c r="A25" s="216" t="s">
        <v>15</v>
      </c>
      <c r="B25" s="164"/>
      <c r="C25" s="93" t="s">
        <v>353</v>
      </c>
      <c r="D25" s="49" t="s">
        <v>525</v>
      </c>
      <c r="E25" s="82" t="s">
        <v>16</v>
      </c>
      <c r="F25" s="82" t="s">
        <v>16</v>
      </c>
      <c r="G25" s="49">
        <v>1</v>
      </c>
      <c r="H25" s="49"/>
      <c r="I25" s="49">
        <v>1</v>
      </c>
      <c r="J25" s="85">
        <v>2500</v>
      </c>
      <c r="K25" s="217">
        <f t="shared" si="0"/>
        <v>2500</v>
      </c>
    </row>
    <row r="26" spans="1:11">
      <c r="A26" s="216" t="s">
        <v>15</v>
      </c>
      <c r="B26" s="164"/>
      <c r="C26" s="93" t="s">
        <v>333</v>
      </c>
      <c r="D26" s="49" t="s">
        <v>32</v>
      </c>
      <c r="E26" s="82" t="s">
        <v>16</v>
      </c>
      <c r="F26" s="82" t="s">
        <v>16</v>
      </c>
      <c r="G26" s="49">
        <v>1</v>
      </c>
      <c r="H26" s="49"/>
      <c r="I26" s="49">
        <v>1</v>
      </c>
      <c r="J26" s="85">
        <v>6500</v>
      </c>
      <c r="K26" s="217">
        <f t="shared" si="0"/>
        <v>6500</v>
      </c>
    </row>
    <row r="27" spans="1:11">
      <c r="A27" s="216" t="s">
        <v>15</v>
      </c>
      <c r="B27" s="164"/>
      <c r="C27" s="93" t="s">
        <v>521</v>
      </c>
      <c r="D27" s="49" t="s">
        <v>32</v>
      </c>
      <c r="E27" s="82" t="s">
        <v>16</v>
      </c>
      <c r="F27" s="82" t="s">
        <v>16</v>
      </c>
      <c r="G27" s="49">
        <v>1</v>
      </c>
      <c r="H27" s="49"/>
      <c r="I27" s="49">
        <v>1</v>
      </c>
      <c r="J27" s="85">
        <v>14000</v>
      </c>
      <c r="K27" s="217">
        <f t="shared" si="0"/>
        <v>14000</v>
      </c>
    </row>
    <row r="28" spans="1:11">
      <c r="A28" s="216" t="s">
        <v>15</v>
      </c>
      <c r="B28" s="164"/>
      <c r="C28" s="93" t="s">
        <v>521</v>
      </c>
      <c r="D28" s="49" t="s">
        <v>32</v>
      </c>
      <c r="E28" s="82" t="s">
        <v>16</v>
      </c>
      <c r="F28" s="82" t="s">
        <v>16</v>
      </c>
      <c r="G28" s="49">
        <v>1</v>
      </c>
      <c r="H28" s="49"/>
      <c r="I28" s="49">
        <v>1</v>
      </c>
      <c r="J28" s="85">
        <v>14000</v>
      </c>
      <c r="K28" s="217">
        <f t="shared" si="0"/>
        <v>14000</v>
      </c>
    </row>
    <row r="29" spans="1:11">
      <c r="A29" s="216" t="s">
        <v>15</v>
      </c>
      <c r="B29" s="164"/>
      <c r="C29" s="93" t="s">
        <v>521</v>
      </c>
      <c r="D29" s="49" t="s">
        <v>32</v>
      </c>
      <c r="E29" s="82" t="s">
        <v>16</v>
      </c>
      <c r="F29" s="82" t="s">
        <v>16</v>
      </c>
      <c r="G29" s="49">
        <v>1</v>
      </c>
      <c r="H29" s="49"/>
      <c r="I29" s="49">
        <v>1</v>
      </c>
      <c r="J29" s="85">
        <v>14000</v>
      </c>
      <c r="K29" s="217">
        <f t="shared" si="0"/>
        <v>14000</v>
      </c>
    </row>
    <row r="30" spans="1:11">
      <c r="A30" s="216" t="s">
        <v>15</v>
      </c>
      <c r="B30" s="164" t="s">
        <v>270</v>
      </c>
      <c r="C30" s="93" t="s">
        <v>252</v>
      </c>
      <c r="D30" s="49" t="s">
        <v>32</v>
      </c>
      <c r="E30" s="82" t="s">
        <v>16</v>
      </c>
      <c r="F30" s="82" t="s">
        <v>16</v>
      </c>
      <c r="G30" s="49">
        <v>1</v>
      </c>
      <c r="H30" s="49"/>
      <c r="I30" s="49">
        <v>1</v>
      </c>
      <c r="J30" s="85">
        <v>45000</v>
      </c>
      <c r="K30" s="217">
        <f t="shared" si="0"/>
        <v>45000</v>
      </c>
    </row>
    <row r="31" spans="1:11">
      <c r="A31" s="216" t="s">
        <v>15</v>
      </c>
      <c r="B31" s="164"/>
      <c r="C31" s="93" t="s">
        <v>375</v>
      </c>
      <c r="D31" s="49" t="s">
        <v>32</v>
      </c>
      <c r="E31" s="82" t="s">
        <v>16</v>
      </c>
      <c r="F31" s="82" t="s">
        <v>16</v>
      </c>
      <c r="G31" s="49">
        <v>1</v>
      </c>
      <c r="H31" s="49"/>
      <c r="I31" s="49">
        <v>1</v>
      </c>
      <c r="J31" s="85">
        <v>65000</v>
      </c>
      <c r="K31" s="217">
        <f t="shared" si="0"/>
        <v>65000</v>
      </c>
    </row>
    <row r="32" spans="1:11">
      <c r="A32" s="216" t="s">
        <v>15</v>
      </c>
      <c r="B32" s="164" t="s">
        <v>522</v>
      </c>
      <c r="C32" s="93" t="s">
        <v>208</v>
      </c>
      <c r="D32" s="49" t="s">
        <v>32</v>
      </c>
      <c r="E32" s="82" t="s">
        <v>16</v>
      </c>
      <c r="F32" s="82" t="s">
        <v>16</v>
      </c>
      <c r="G32" s="49">
        <v>1</v>
      </c>
      <c r="H32" s="49"/>
      <c r="I32" s="49">
        <v>1</v>
      </c>
      <c r="J32" s="85">
        <v>150000</v>
      </c>
      <c r="K32" s="217">
        <f t="shared" si="0"/>
        <v>150000</v>
      </c>
    </row>
    <row r="33" spans="1:11">
      <c r="A33" s="216" t="s">
        <v>15</v>
      </c>
      <c r="B33" s="164"/>
      <c r="C33" s="93" t="s">
        <v>208</v>
      </c>
      <c r="D33" s="49" t="s">
        <v>32</v>
      </c>
      <c r="E33" s="82" t="s">
        <v>16</v>
      </c>
      <c r="F33" s="82" t="s">
        <v>16</v>
      </c>
      <c r="G33" s="49">
        <v>1</v>
      </c>
      <c r="H33" s="49"/>
      <c r="I33" s="49">
        <v>1</v>
      </c>
      <c r="J33" s="85">
        <v>150000</v>
      </c>
      <c r="K33" s="217">
        <f t="shared" si="0"/>
        <v>150000</v>
      </c>
    </row>
    <row r="34" spans="1:11" ht="15.75" thickBot="1">
      <c r="A34" s="218" t="s">
        <v>15</v>
      </c>
      <c r="B34" s="212"/>
      <c r="C34" s="228" t="s">
        <v>373</v>
      </c>
      <c r="D34" s="50" t="s">
        <v>32</v>
      </c>
      <c r="E34" s="220" t="s">
        <v>16</v>
      </c>
      <c r="F34" s="220" t="s">
        <v>16</v>
      </c>
      <c r="G34" s="50">
        <v>1</v>
      </c>
      <c r="H34" s="50"/>
      <c r="I34" s="50">
        <v>1</v>
      </c>
      <c r="J34" s="221">
        <v>450000</v>
      </c>
      <c r="K34" s="222">
        <f t="shared" si="0"/>
        <v>450000</v>
      </c>
    </row>
    <row r="36" spans="1:11" ht="16.5" thickBot="1">
      <c r="A36" s="11" t="s">
        <v>21</v>
      </c>
      <c r="B36" s="11"/>
      <c r="E36" s="12"/>
      <c r="F36" s="13"/>
      <c r="G36" s="67"/>
      <c r="H36" s="67"/>
      <c r="I36" s="67"/>
    </row>
    <row r="37" spans="1:11" ht="15.75" thickBot="1">
      <c r="A37" s="15"/>
      <c r="B37" s="15"/>
      <c r="E37" s="24"/>
      <c r="F37" s="27"/>
      <c r="G37" s="130" t="s">
        <v>22</v>
      </c>
      <c r="H37" s="131"/>
      <c r="I37" s="131"/>
      <c r="J37" s="132"/>
      <c r="K37" s="16">
        <f>SUM(I6:I34)</f>
        <v>29</v>
      </c>
    </row>
    <row r="38" spans="1:11" ht="18.75">
      <c r="A38" s="17" t="s">
        <v>15</v>
      </c>
      <c r="B38" s="133" t="s">
        <v>23</v>
      </c>
      <c r="C38" s="134"/>
      <c r="E38" s="26"/>
      <c r="F38" s="27"/>
      <c r="G38" s="135" t="s">
        <v>24</v>
      </c>
      <c r="H38" s="136"/>
      <c r="I38" s="136"/>
      <c r="J38" s="137"/>
      <c r="K38" s="18">
        <f>SUM(J6:J34)</f>
        <v>1940200</v>
      </c>
    </row>
    <row r="39" spans="1:11" ht="15.75" thickBot="1">
      <c r="A39" s="19" t="s">
        <v>16</v>
      </c>
      <c r="B39" s="138" t="s">
        <v>25</v>
      </c>
      <c r="C39" s="139"/>
      <c r="E39" s="26"/>
      <c r="F39" s="27"/>
      <c r="G39" s="140" t="s">
        <v>26</v>
      </c>
      <c r="H39" s="141"/>
      <c r="I39" s="141"/>
      <c r="J39" s="141"/>
      <c r="K39" s="20">
        <f>K38*0.07</f>
        <v>135814</v>
      </c>
    </row>
  </sheetData>
  <mergeCells count="28">
    <mergeCell ref="B6:B12"/>
    <mergeCell ref="B13:B16"/>
    <mergeCell ref="B17:B20"/>
    <mergeCell ref="B22:B29"/>
    <mergeCell ref="B39:C39"/>
    <mergeCell ref="G39:J39"/>
    <mergeCell ref="B30:B31"/>
    <mergeCell ref="B32:B34"/>
    <mergeCell ref="G37:J37"/>
    <mergeCell ref="B38:C38"/>
    <mergeCell ref="G38:J38"/>
    <mergeCell ref="K4:K5"/>
    <mergeCell ref="A4:A5"/>
    <mergeCell ref="B4:B5"/>
    <mergeCell ref="C4:C5"/>
    <mergeCell ref="D4:D5"/>
    <mergeCell ref="E4:E5"/>
    <mergeCell ref="F4:F5"/>
    <mergeCell ref="G4:H4"/>
    <mergeCell ref="I4:I5"/>
    <mergeCell ref="J4:J5"/>
    <mergeCell ref="A3:E3"/>
    <mergeCell ref="F3:K3"/>
    <mergeCell ref="A1:K1"/>
    <mergeCell ref="A2:C2"/>
    <mergeCell ref="D2:G2"/>
    <mergeCell ref="H2:I2"/>
    <mergeCell ref="J2:K2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selection activeCell="P12" sqref="P12"/>
    </sheetView>
  </sheetViews>
  <sheetFormatPr defaultRowHeight="15"/>
  <cols>
    <col min="1" max="1" width="7.42578125" customWidth="1"/>
    <col min="2" max="2" width="10" customWidth="1"/>
    <col min="3" max="3" width="20" bestFit="1" customWidth="1"/>
    <col min="4" max="4" width="10.5703125" bestFit="1" customWidth="1"/>
    <col min="5" max="5" width="7.42578125" customWidth="1"/>
    <col min="6" max="6" width="7.140625" customWidth="1"/>
    <col min="7" max="7" width="4.42578125" customWidth="1"/>
    <col min="8" max="8" width="3.7109375" bestFit="1" customWidth="1"/>
    <col min="9" max="9" width="3.7109375" customWidth="1"/>
  </cols>
  <sheetData>
    <row r="1" spans="1:11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>
      <c r="A2" s="150" t="s">
        <v>0</v>
      </c>
      <c r="B2" s="151"/>
      <c r="C2" s="151"/>
      <c r="D2" s="152"/>
      <c r="E2" s="152"/>
      <c r="F2" s="152"/>
      <c r="G2" s="152"/>
      <c r="H2" s="153" t="s">
        <v>1</v>
      </c>
      <c r="I2" s="153"/>
      <c r="J2" s="154">
        <v>42207</v>
      </c>
      <c r="K2" s="155"/>
    </row>
    <row r="3" spans="1:11">
      <c r="A3" s="142" t="s">
        <v>2</v>
      </c>
      <c r="B3" s="143"/>
      <c r="C3" s="143"/>
      <c r="D3" s="143"/>
      <c r="E3" s="143"/>
      <c r="F3" s="144" t="s">
        <v>527</v>
      </c>
      <c r="G3" s="145"/>
      <c r="H3" s="145"/>
      <c r="I3" s="145"/>
      <c r="J3" s="145"/>
      <c r="K3" s="146"/>
    </row>
    <row r="4" spans="1:11" ht="24.75" customHeight="1">
      <c r="A4" s="160" t="s">
        <v>3</v>
      </c>
      <c r="B4" s="156" t="s">
        <v>4</v>
      </c>
      <c r="C4" s="161" t="s">
        <v>5</v>
      </c>
      <c r="D4" s="161" t="s">
        <v>6</v>
      </c>
      <c r="E4" s="162" t="s">
        <v>7</v>
      </c>
      <c r="F4" s="163" t="s">
        <v>8</v>
      </c>
      <c r="G4" s="156" t="s">
        <v>9</v>
      </c>
      <c r="H4" s="156"/>
      <c r="I4" s="157" t="s">
        <v>10</v>
      </c>
      <c r="J4" s="158" t="s">
        <v>11</v>
      </c>
      <c r="K4" s="159" t="s">
        <v>12</v>
      </c>
    </row>
    <row r="5" spans="1:11" ht="21.75" customHeight="1">
      <c r="A5" s="160"/>
      <c r="B5" s="156"/>
      <c r="C5" s="161"/>
      <c r="D5" s="161"/>
      <c r="E5" s="162"/>
      <c r="F5" s="163"/>
      <c r="G5" s="120" t="s">
        <v>13</v>
      </c>
      <c r="H5" s="120" t="s">
        <v>14</v>
      </c>
      <c r="I5" s="157"/>
      <c r="J5" s="158"/>
      <c r="K5" s="159"/>
    </row>
    <row r="6" spans="1:11">
      <c r="A6" s="216" t="s">
        <v>15</v>
      </c>
      <c r="B6" s="127" t="s">
        <v>436</v>
      </c>
      <c r="C6" s="49" t="s">
        <v>336</v>
      </c>
      <c r="D6" s="49" t="s">
        <v>32</v>
      </c>
      <c r="E6" s="92" t="s">
        <v>16</v>
      </c>
      <c r="F6" s="92" t="s">
        <v>16</v>
      </c>
      <c r="G6" s="49">
        <v>1</v>
      </c>
      <c r="H6" s="49"/>
      <c r="I6" s="49">
        <v>1</v>
      </c>
      <c r="J6" s="85">
        <v>6500</v>
      </c>
      <c r="K6" s="217">
        <f xml:space="preserve"> J6*I6</f>
        <v>6500</v>
      </c>
    </row>
    <row r="7" spans="1:11">
      <c r="A7" s="216" t="s">
        <v>15</v>
      </c>
      <c r="B7" s="128"/>
      <c r="C7" s="49" t="s">
        <v>42</v>
      </c>
      <c r="D7" s="49" t="s">
        <v>189</v>
      </c>
      <c r="E7" s="92" t="s">
        <v>16</v>
      </c>
      <c r="F7" s="92" t="s">
        <v>16</v>
      </c>
      <c r="G7" s="49">
        <v>1</v>
      </c>
      <c r="H7" s="49"/>
      <c r="I7" s="49">
        <v>1</v>
      </c>
      <c r="J7" s="85">
        <v>1200</v>
      </c>
      <c r="K7" s="217">
        <f xml:space="preserve"> J7*I7</f>
        <v>1200</v>
      </c>
    </row>
    <row r="8" spans="1:11">
      <c r="A8" s="216" t="s">
        <v>15</v>
      </c>
      <c r="B8" s="128"/>
      <c r="C8" s="49" t="s">
        <v>71</v>
      </c>
      <c r="D8" s="49" t="s">
        <v>187</v>
      </c>
      <c r="E8" s="92" t="s">
        <v>16</v>
      </c>
      <c r="F8" s="92" t="s">
        <v>16</v>
      </c>
      <c r="G8" s="49">
        <v>1</v>
      </c>
      <c r="H8" s="49"/>
      <c r="I8" s="49">
        <v>1</v>
      </c>
      <c r="J8" s="85">
        <v>2500</v>
      </c>
      <c r="K8" s="217">
        <f xml:space="preserve"> J8*I8</f>
        <v>2500</v>
      </c>
    </row>
    <row r="9" spans="1:11" ht="15.75" thickBot="1">
      <c r="A9" s="218" t="s">
        <v>15</v>
      </c>
      <c r="B9" s="219"/>
      <c r="C9" s="50" t="s">
        <v>18</v>
      </c>
      <c r="D9" s="50" t="s">
        <v>187</v>
      </c>
      <c r="E9" s="273" t="s">
        <v>16</v>
      </c>
      <c r="F9" s="273" t="s">
        <v>16</v>
      </c>
      <c r="G9" s="50"/>
      <c r="H9" s="50">
        <v>1</v>
      </c>
      <c r="I9" s="50">
        <v>1</v>
      </c>
      <c r="J9" s="221">
        <v>2500</v>
      </c>
      <c r="K9" s="222">
        <f xml:space="preserve"> J9*I9</f>
        <v>2500</v>
      </c>
    </row>
    <row r="11" spans="1:11" ht="16.5" thickBot="1">
      <c r="A11" s="11" t="s">
        <v>21</v>
      </c>
      <c r="B11" s="11"/>
      <c r="E11" s="12"/>
      <c r="F11" s="13"/>
      <c r="G11" s="67"/>
      <c r="H11" s="67"/>
      <c r="I11" s="67"/>
    </row>
    <row r="12" spans="1:11" ht="15.75" thickBot="1">
      <c r="A12" s="15"/>
      <c r="B12" s="15"/>
      <c r="E12" s="24"/>
      <c r="F12" s="27"/>
      <c r="G12" s="130" t="s">
        <v>22</v>
      </c>
      <c r="H12" s="131"/>
      <c r="I12" s="131"/>
      <c r="J12" s="132"/>
      <c r="K12" s="16">
        <f>SUM(I6:I9)</f>
        <v>4</v>
      </c>
    </row>
    <row r="13" spans="1:11" ht="18.75">
      <c r="A13" s="17" t="s">
        <v>15</v>
      </c>
      <c r="B13" s="133" t="s">
        <v>23</v>
      </c>
      <c r="C13" s="134"/>
      <c r="E13" s="26"/>
      <c r="F13" s="27"/>
      <c r="G13" s="135" t="s">
        <v>24</v>
      </c>
      <c r="H13" s="136"/>
      <c r="I13" s="136"/>
      <c r="J13" s="137"/>
      <c r="K13" s="18">
        <f>SUM(J6:J9)</f>
        <v>12700</v>
      </c>
    </row>
    <row r="14" spans="1:11" ht="15.75" thickBot="1">
      <c r="A14" s="19" t="s">
        <v>16</v>
      </c>
      <c r="B14" s="138" t="s">
        <v>25</v>
      </c>
      <c r="C14" s="139"/>
      <c r="E14" s="26"/>
      <c r="F14" s="27"/>
      <c r="G14" s="140" t="s">
        <v>26</v>
      </c>
      <c r="H14" s="141"/>
      <c r="I14" s="141"/>
      <c r="J14" s="141"/>
      <c r="K14" s="20">
        <f>K13*0.07</f>
        <v>889.00000000000011</v>
      </c>
    </row>
  </sheetData>
  <mergeCells count="23">
    <mergeCell ref="B6:B9"/>
    <mergeCell ref="G12:J12"/>
    <mergeCell ref="B13:C13"/>
    <mergeCell ref="G13:J13"/>
    <mergeCell ref="B14:C14"/>
    <mergeCell ref="G14:J14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K29"/>
  <sheetViews>
    <sheetView workbookViewId="0">
      <selection activeCell="N5" sqref="N5"/>
    </sheetView>
  </sheetViews>
  <sheetFormatPr defaultRowHeight="15"/>
  <cols>
    <col min="1" max="1" width="8.140625" customWidth="1"/>
    <col min="2" max="2" width="9.42578125" customWidth="1"/>
    <col min="3" max="3" width="17.28515625" bestFit="1" customWidth="1"/>
    <col min="4" max="4" width="10.5703125" bestFit="1" customWidth="1"/>
    <col min="5" max="5" width="8.28515625" bestFit="1" customWidth="1"/>
    <col min="6" max="6" width="7.85546875" style="87" bestFit="1" customWidth="1"/>
    <col min="7" max="7" width="5.42578125" customWidth="1"/>
    <col min="8" max="8" width="3.7109375" bestFit="1" customWidth="1"/>
    <col min="9" max="9" width="4.28515625" customWidth="1"/>
    <col min="10" max="10" width="9.42578125" customWidth="1"/>
    <col min="11" max="11" width="10.5703125" customWidth="1"/>
  </cols>
  <sheetData>
    <row r="1" spans="1:11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>
      <c r="A2" s="150" t="s">
        <v>0</v>
      </c>
      <c r="B2" s="151"/>
      <c r="C2" s="151"/>
      <c r="D2" s="152"/>
      <c r="E2" s="152"/>
      <c r="F2" s="152"/>
      <c r="G2" s="152"/>
      <c r="H2" s="153" t="s">
        <v>1</v>
      </c>
      <c r="I2" s="153"/>
      <c r="J2" s="154">
        <v>42207</v>
      </c>
      <c r="K2" s="155"/>
    </row>
    <row r="3" spans="1:11">
      <c r="A3" s="142" t="s">
        <v>2</v>
      </c>
      <c r="B3" s="143"/>
      <c r="C3" s="143"/>
      <c r="D3" s="143"/>
      <c r="E3" s="143"/>
      <c r="F3" s="144" t="s">
        <v>528</v>
      </c>
      <c r="G3" s="145"/>
      <c r="H3" s="145"/>
      <c r="I3" s="145"/>
      <c r="J3" s="145"/>
      <c r="K3" s="146"/>
    </row>
    <row r="4" spans="1:11" ht="23.25" customHeight="1">
      <c r="A4" s="160" t="s">
        <v>3</v>
      </c>
      <c r="B4" s="156" t="s">
        <v>4</v>
      </c>
      <c r="C4" s="161" t="s">
        <v>5</v>
      </c>
      <c r="D4" s="161" t="s">
        <v>6</v>
      </c>
      <c r="E4" s="162" t="s">
        <v>7</v>
      </c>
      <c r="F4" s="162" t="s">
        <v>8</v>
      </c>
      <c r="G4" s="156" t="s">
        <v>9</v>
      </c>
      <c r="H4" s="156"/>
      <c r="I4" s="157" t="s">
        <v>10</v>
      </c>
      <c r="J4" s="158" t="s">
        <v>11</v>
      </c>
      <c r="K4" s="159" t="s">
        <v>12</v>
      </c>
    </row>
    <row r="5" spans="1:11" ht="13.5" customHeight="1">
      <c r="A5" s="160"/>
      <c r="B5" s="156"/>
      <c r="C5" s="161"/>
      <c r="D5" s="161"/>
      <c r="E5" s="162"/>
      <c r="F5" s="162"/>
      <c r="G5" s="120" t="s">
        <v>13</v>
      </c>
      <c r="H5" s="120" t="s">
        <v>14</v>
      </c>
      <c r="I5" s="157"/>
      <c r="J5" s="158"/>
      <c r="K5" s="159"/>
    </row>
    <row r="6" spans="1:11">
      <c r="A6" s="267" t="s">
        <v>15</v>
      </c>
      <c r="B6" s="127" t="s">
        <v>436</v>
      </c>
      <c r="C6" s="94" t="s">
        <v>442</v>
      </c>
      <c r="D6" s="122" t="s">
        <v>32</v>
      </c>
      <c r="E6" s="124" t="s">
        <v>16</v>
      </c>
      <c r="F6" s="53" t="s">
        <v>16</v>
      </c>
      <c r="G6" s="122">
        <v>1</v>
      </c>
      <c r="H6" s="122"/>
      <c r="I6" s="122">
        <v>1</v>
      </c>
      <c r="J6" s="84">
        <v>10000</v>
      </c>
      <c r="K6" s="268">
        <f t="shared" ref="K6:K24" si="0">J6*I6</f>
        <v>10000</v>
      </c>
    </row>
    <row r="7" spans="1:11">
      <c r="A7" s="267" t="s">
        <v>15</v>
      </c>
      <c r="B7" s="128"/>
      <c r="C7" s="94" t="s">
        <v>42</v>
      </c>
      <c r="D7" s="122" t="s">
        <v>244</v>
      </c>
      <c r="E7" s="124" t="s">
        <v>16</v>
      </c>
      <c r="F7" s="53" t="s">
        <v>16</v>
      </c>
      <c r="G7" s="122">
        <v>1</v>
      </c>
      <c r="H7" s="122"/>
      <c r="I7" s="122">
        <v>1</v>
      </c>
      <c r="J7" s="84">
        <v>1200</v>
      </c>
      <c r="K7" s="268">
        <f t="shared" si="0"/>
        <v>1200</v>
      </c>
    </row>
    <row r="8" spans="1:11">
      <c r="A8" s="267" t="s">
        <v>15</v>
      </c>
      <c r="B8" s="128"/>
      <c r="C8" s="94" t="s">
        <v>333</v>
      </c>
      <c r="D8" s="122" t="s">
        <v>529</v>
      </c>
      <c r="E8" s="124" t="s">
        <v>16</v>
      </c>
      <c r="F8" s="53" t="s">
        <v>16</v>
      </c>
      <c r="G8" s="122">
        <v>1</v>
      </c>
      <c r="H8" s="122"/>
      <c r="I8" s="122">
        <v>1</v>
      </c>
      <c r="J8" s="84">
        <v>6500</v>
      </c>
      <c r="K8" s="268">
        <f t="shared" si="0"/>
        <v>6500</v>
      </c>
    </row>
    <row r="9" spans="1:11">
      <c r="A9" s="267" t="s">
        <v>15</v>
      </c>
      <c r="B9" s="128"/>
      <c r="C9" s="94" t="s">
        <v>19</v>
      </c>
      <c r="D9" s="122" t="s">
        <v>32</v>
      </c>
      <c r="E9" s="124" t="s">
        <v>16</v>
      </c>
      <c r="F9" s="53" t="s">
        <v>16</v>
      </c>
      <c r="G9" s="122">
        <v>1</v>
      </c>
      <c r="H9" s="122"/>
      <c r="I9" s="122">
        <v>1</v>
      </c>
      <c r="J9" s="84">
        <v>6500</v>
      </c>
      <c r="K9" s="268">
        <f t="shared" si="0"/>
        <v>6500</v>
      </c>
    </row>
    <row r="10" spans="1:11">
      <c r="A10" s="267" t="s">
        <v>15</v>
      </c>
      <c r="B10" s="128"/>
      <c r="C10" s="94" t="s">
        <v>336</v>
      </c>
      <c r="D10" s="122" t="s">
        <v>32</v>
      </c>
      <c r="E10" s="124" t="s">
        <v>16</v>
      </c>
      <c r="F10" s="53" t="s">
        <v>16</v>
      </c>
      <c r="G10" s="122">
        <v>1</v>
      </c>
      <c r="H10" s="122"/>
      <c r="I10" s="122">
        <v>1</v>
      </c>
      <c r="J10" s="84">
        <v>6500</v>
      </c>
      <c r="K10" s="268">
        <f t="shared" si="0"/>
        <v>6500</v>
      </c>
    </row>
    <row r="11" spans="1:11">
      <c r="A11" s="267" t="s">
        <v>15</v>
      </c>
      <c r="B11" s="128"/>
      <c r="C11" s="94" t="s">
        <v>42</v>
      </c>
      <c r="D11" s="122" t="s">
        <v>230</v>
      </c>
      <c r="E11" s="124" t="s">
        <v>16</v>
      </c>
      <c r="F11" s="53" t="s">
        <v>16</v>
      </c>
      <c r="G11" s="122">
        <v>1</v>
      </c>
      <c r="H11" s="122"/>
      <c r="I11" s="122">
        <v>1</v>
      </c>
      <c r="J11" s="84">
        <v>1200</v>
      </c>
      <c r="K11" s="268">
        <f t="shared" si="0"/>
        <v>1200</v>
      </c>
    </row>
    <row r="12" spans="1:11">
      <c r="A12" s="267" t="s">
        <v>15</v>
      </c>
      <c r="B12" s="128"/>
      <c r="C12" s="94" t="s">
        <v>375</v>
      </c>
      <c r="D12" s="122" t="s">
        <v>530</v>
      </c>
      <c r="E12" s="124" t="s">
        <v>16</v>
      </c>
      <c r="F12" s="53" t="s">
        <v>16</v>
      </c>
      <c r="G12" s="122">
        <v>1</v>
      </c>
      <c r="H12" s="122"/>
      <c r="I12" s="122">
        <v>1</v>
      </c>
      <c r="J12" s="84">
        <v>65000</v>
      </c>
      <c r="K12" s="268">
        <f t="shared" si="0"/>
        <v>65000</v>
      </c>
    </row>
    <row r="13" spans="1:11">
      <c r="A13" s="267" t="s">
        <v>15</v>
      </c>
      <c r="B13" s="128"/>
      <c r="C13" s="94" t="s">
        <v>441</v>
      </c>
      <c r="D13" s="122" t="s">
        <v>531</v>
      </c>
      <c r="E13" s="124" t="s">
        <v>16</v>
      </c>
      <c r="F13" s="53" t="s">
        <v>16</v>
      </c>
      <c r="G13" s="122">
        <v>1</v>
      </c>
      <c r="H13" s="122"/>
      <c r="I13" s="122">
        <v>1</v>
      </c>
      <c r="J13" s="84">
        <v>15000</v>
      </c>
      <c r="K13" s="268">
        <f t="shared" si="0"/>
        <v>15000</v>
      </c>
    </row>
    <row r="14" spans="1:11">
      <c r="A14" s="267" t="s">
        <v>15</v>
      </c>
      <c r="B14" s="128"/>
      <c r="C14" s="94" t="s">
        <v>246</v>
      </c>
      <c r="D14" s="122" t="s">
        <v>32</v>
      </c>
      <c r="E14" s="124" t="s">
        <v>16</v>
      </c>
      <c r="F14" s="53" t="s">
        <v>16</v>
      </c>
      <c r="G14" s="122">
        <v>1</v>
      </c>
      <c r="H14" s="122"/>
      <c r="I14" s="122">
        <v>1</v>
      </c>
      <c r="J14" s="84">
        <v>45000</v>
      </c>
      <c r="K14" s="268">
        <f t="shared" si="0"/>
        <v>45000</v>
      </c>
    </row>
    <row r="15" spans="1:11">
      <c r="A15" s="267" t="s">
        <v>15</v>
      </c>
      <c r="B15" s="128"/>
      <c r="C15" s="94" t="s">
        <v>480</v>
      </c>
      <c r="D15" s="122" t="s">
        <v>32</v>
      </c>
      <c r="E15" s="124" t="s">
        <v>16</v>
      </c>
      <c r="F15" s="53" t="s">
        <v>16</v>
      </c>
      <c r="G15" s="122">
        <v>1</v>
      </c>
      <c r="H15" s="122"/>
      <c r="I15" s="122">
        <v>1</v>
      </c>
      <c r="J15" s="84">
        <v>10000</v>
      </c>
      <c r="K15" s="268">
        <f t="shared" si="0"/>
        <v>10000</v>
      </c>
    </row>
    <row r="16" spans="1:11">
      <c r="A16" s="267" t="s">
        <v>15</v>
      </c>
      <c r="B16" s="128"/>
      <c r="C16" s="94" t="s">
        <v>336</v>
      </c>
      <c r="D16" s="122" t="s">
        <v>32</v>
      </c>
      <c r="E16" s="124" t="s">
        <v>16</v>
      </c>
      <c r="F16" s="53" t="s">
        <v>16</v>
      </c>
      <c r="G16" s="122">
        <v>1</v>
      </c>
      <c r="H16" s="122"/>
      <c r="I16" s="122">
        <v>1</v>
      </c>
      <c r="J16" s="84">
        <v>6500</v>
      </c>
      <c r="K16" s="268">
        <f t="shared" si="0"/>
        <v>6500</v>
      </c>
    </row>
    <row r="17" spans="1:11">
      <c r="A17" s="267" t="s">
        <v>15</v>
      </c>
      <c r="B17" s="128"/>
      <c r="C17" s="94" t="s">
        <v>336</v>
      </c>
      <c r="D17" s="122" t="s">
        <v>32</v>
      </c>
      <c r="E17" s="124" t="s">
        <v>16</v>
      </c>
      <c r="F17" s="53" t="s">
        <v>16</v>
      </c>
      <c r="G17" s="122">
        <v>1</v>
      </c>
      <c r="H17" s="122"/>
      <c r="I17" s="122">
        <v>1</v>
      </c>
      <c r="J17" s="84">
        <v>6500</v>
      </c>
      <c r="K17" s="268">
        <f t="shared" si="0"/>
        <v>6500</v>
      </c>
    </row>
    <row r="18" spans="1:11">
      <c r="A18" s="267" t="s">
        <v>15</v>
      </c>
      <c r="B18" s="128"/>
      <c r="C18" s="94" t="s">
        <v>362</v>
      </c>
      <c r="D18" s="122" t="s">
        <v>32</v>
      </c>
      <c r="E18" s="124" t="s">
        <v>16</v>
      </c>
      <c r="F18" s="53" t="s">
        <v>16</v>
      </c>
      <c r="G18" s="122"/>
      <c r="H18" s="122">
        <v>1</v>
      </c>
      <c r="I18" s="122">
        <v>1</v>
      </c>
      <c r="J18" s="84">
        <v>650</v>
      </c>
      <c r="K18" s="268">
        <f t="shared" si="0"/>
        <v>650</v>
      </c>
    </row>
    <row r="19" spans="1:11">
      <c r="A19" s="267" t="s">
        <v>15</v>
      </c>
      <c r="B19" s="128"/>
      <c r="C19" s="94" t="s">
        <v>362</v>
      </c>
      <c r="D19" s="122" t="s">
        <v>32</v>
      </c>
      <c r="E19" s="124" t="s">
        <v>16</v>
      </c>
      <c r="F19" s="53" t="s">
        <v>16</v>
      </c>
      <c r="G19" s="122"/>
      <c r="H19" s="122">
        <v>1</v>
      </c>
      <c r="I19" s="122">
        <v>1</v>
      </c>
      <c r="J19" s="84">
        <v>650</v>
      </c>
      <c r="K19" s="268">
        <f t="shared" si="0"/>
        <v>650</v>
      </c>
    </row>
    <row r="20" spans="1:11">
      <c r="A20" s="267" t="s">
        <v>15</v>
      </c>
      <c r="B20" s="128"/>
      <c r="C20" s="94" t="s">
        <v>362</v>
      </c>
      <c r="D20" s="122" t="s">
        <v>32</v>
      </c>
      <c r="E20" s="124" t="s">
        <v>16</v>
      </c>
      <c r="F20" s="53" t="s">
        <v>16</v>
      </c>
      <c r="G20" s="122"/>
      <c r="H20" s="122">
        <v>1</v>
      </c>
      <c r="I20" s="122">
        <v>1</v>
      </c>
      <c r="J20" s="84">
        <v>650</v>
      </c>
      <c r="K20" s="268">
        <f t="shared" si="0"/>
        <v>650</v>
      </c>
    </row>
    <row r="21" spans="1:11">
      <c r="A21" s="267" t="s">
        <v>15</v>
      </c>
      <c r="B21" s="128"/>
      <c r="C21" s="94" t="s">
        <v>336</v>
      </c>
      <c r="D21" s="122" t="s">
        <v>32</v>
      </c>
      <c r="E21" s="124" t="s">
        <v>16</v>
      </c>
      <c r="F21" s="53" t="s">
        <v>16</v>
      </c>
      <c r="G21" s="122">
        <v>1</v>
      </c>
      <c r="H21" s="122"/>
      <c r="I21" s="122">
        <v>1</v>
      </c>
      <c r="J21" s="84">
        <v>6500</v>
      </c>
      <c r="K21" s="268">
        <f t="shared" si="0"/>
        <v>6500</v>
      </c>
    </row>
    <row r="22" spans="1:11">
      <c r="A22" s="267" t="s">
        <v>15</v>
      </c>
      <c r="B22" s="128"/>
      <c r="C22" s="94" t="s">
        <v>336</v>
      </c>
      <c r="D22" s="122" t="s">
        <v>32</v>
      </c>
      <c r="E22" s="124" t="s">
        <v>16</v>
      </c>
      <c r="F22" s="53" t="s">
        <v>16</v>
      </c>
      <c r="G22" s="122">
        <v>1</v>
      </c>
      <c r="H22" s="122"/>
      <c r="I22" s="122">
        <v>1</v>
      </c>
      <c r="J22" s="84">
        <v>6500</v>
      </c>
      <c r="K22" s="268">
        <f t="shared" si="0"/>
        <v>6500</v>
      </c>
    </row>
    <row r="23" spans="1:11">
      <c r="A23" s="267" t="s">
        <v>15</v>
      </c>
      <c r="B23" s="128"/>
      <c r="C23" s="94" t="s">
        <v>375</v>
      </c>
      <c r="D23" s="122" t="s">
        <v>32</v>
      </c>
      <c r="E23" s="124" t="s">
        <v>16</v>
      </c>
      <c r="F23" s="53" t="s">
        <v>16</v>
      </c>
      <c r="G23" s="122">
        <v>1</v>
      </c>
      <c r="H23" s="122"/>
      <c r="I23" s="122">
        <v>1</v>
      </c>
      <c r="J23" s="84">
        <v>65000</v>
      </c>
      <c r="K23" s="268">
        <f t="shared" si="0"/>
        <v>65000</v>
      </c>
    </row>
    <row r="24" spans="1:11" ht="15.75" thickBot="1">
      <c r="A24" s="269" t="s">
        <v>15</v>
      </c>
      <c r="B24" s="219"/>
      <c r="C24" s="274" t="s">
        <v>333</v>
      </c>
      <c r="D24" s="126" t="s">
        <v>32</v>
      </c>
      <c r="E24" s="229" t="s">
        <v>16</v>
      </c>
      <c r="F24" s="58" t="s">
        <v>16</v>
      </c>
      <c r="G24" s="126">
        <v>1</v>
      </c>
      <c r="H24" s="126"/>
      <c r="I24" s="126">
        <v>1</v>
      </c>
      <c r="J24" s="270">
        <v>6500</v>
      </c>
      <c r="K24" s="271">
        <f t="shared" si="0"/>
        <v>6500</v>
      </c>
    </row>
    <row r="26" spans="1:11" ht="16.5" thickBot="1">
      <c r="A26" s="11" t="s">
        <v>21</v>
      </c>
      <c r="B26" s="11"/>
      <c r="E26" s="12"/>
      <c r="F26" s="13"/>
      <c r="G26" s="67"/>
      <c r="H26" s="67"/>
      <c r="I26" s="67"/>
    </row>
    <row r="27" spans="1:11" ht="15.75" thickBot="1">
      <c r="A27" s="15"/>
      <c r="B27" s="15"/>
      <c r="E27" s="24"/>
      <c r="F27" s="27"/>
      <c r="G27" s="130" t="s">
        <v>22</v>
      </c>
      <c r="H27" s="131"/>
      <c r="I27" s="131"/>
      <c r="J27" s="132"/>
      <c r="K27" s="16">
        <f>SUM(I6:I24)</f>
        <v>19</v>
      </c>
    </row>
    <row r="28" spans="1:11" ht="18.75">
      <c r="A28" s="17" t="s">
        <v>15</v>
      </c>
      <c r="B28" s="133" t="s">
        <v>23</v>
      </c>
      <c r="C28" s="134"/>
      <c r="E28" s="26"/>
      <c r="F28" s="27"/>
      <c r="G28" s="135" t="s">
        <v>24</v>
      </c>
      <c r="H28" s="136"/>
      <c r="I28" s="136"/>
      <c r="J28" s="137"/>
      <c r="K28" s="18">
        <f>SUM(J6:J24)</f>
        <v>266350</v>
      </c>
    </row>
    <row r="29" spans="1:11" ht="15.75" thickBot="1">
      <c r="A29" s="19" t="s">
        <v>16</v>
      </c>
      <c r="B29" s="138" t="s">
        <v>25</v>
      </c>
      <c r="C29" s="139"/>
      <c r="E29" s="26"/>
      <c r="F29" s="27"/>
      <c r="G29" s="140" t="s">
        <v>26</v>
      </c>
      <c r="H29" s="141"/>
      <c r="I29" s="141"/>
      <c r="J29" s="141"/>
      <c r="K29" s="20">
        <f>K28*0.07</f>
        <v>18644.5</v>
      </c>
    </row>
  </sheetData>
  <mergeCells count="23">
    <mergeCell ref="B6:B24"/>
    <mergeCell ref="G27:J27"/>
    <mergeCell ref="B28:C28"/>
    <mergeCell ref="G28:J28"/>
    <mergeCell ref="B29:C29"/>
    <mergeCell ref="G29:J29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K15"/>
  <sheetViews>
    <sheetView workbookViewId="0">
      <selection activeCell="P12" sqref="P12"/>
    </sheetView>
  </sheetViews>
  <sheetFormatPr defaultRowHeight="15"/>
  <cols>
    <col min="1" max="1" width="4.42578125" customWidth="1"/>
    <col min="2" max="2" width="5.28515625" customWidth="1"/>
    <col min="3" max="3" width="17.85546875" customWidth="1"/>
    <col min="4" max="4" width="10.5703125" bestFit="1" customWidth="1"/>
    <col min="5" max="5" width="8.28515625" bestFit="1" customWidth="1"/>
    <col min="6" max="6" width="7.85546875" bestFit="1" customWidth="1"/>
    <col min="7" max="7" width="4.7109375" customWidth="1"/>
    <col min="8" max="8" width="4.28515625" customWidth="1"/>
    <col min="9" max="9" width="4" customWidth="1"/>
  </cols>
  <sheetData>
    <row r="1" spans="1:11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>
      <c r="A2" s="150" t="s">
        <v>0</v>
      </c>
      <c r="B2" s="151"/>
      <c r="C2" s="151"/>
      <c r="D2" s="152"/>
      <c r="E2" s="152"/>
      <c r="F2" s="152"/>
      <c r="G2" s="152"/>
      <c r="H2" s="153" t="s">
        <v>1</v>
      </c>
      <c r="I2" s="153"/>
      <c r="J2" s="154">
        <v>42207</v>
      </c>
      <c r="K2" s="155"/>
    </row>
    <row r="3" spans="1:11">
      <c r="A3" s="142" t="s">
        <v>2</v>
      </c>
      <c r="B3" s="143"/>
      <c r="C3" s="143"/>
      <c r="D3" s="143"/>
      <c r="E3" s="143"/>
      <c r="F3" s="144" t="s">
        <v>532</v>
      </c>
      <c r="G3" s="145"/>
      <c r="H3" s="145"/>
      <c r="I3" s="145"/>
      <c r="J3" s="145"/>
      <c r="K3" s="146"/>
    </row>
    <row r="4" spans="1:11">
      <c r="A4" s="160" t="s">
        <v>3</v>
      </c>
      <c r="B4" s="156" t="s">
        <v>4</v>
      </c>
      <c r="C4" s="161" t="s">
        <v>5</v>
      </c>
      <c r="D4" s="161" t="s">
        <v>6</v>
      </c>
      <c r="E4" s="162" t="s">
        <v>7</v>
      </c>
      <c r="F4" s="163" t="s">
        <v>8</v>
      </c>
      <c r="G4" s="156" t="s">
        <v>9</v>
      </c>
      <c r="H4" s="156"/>
      <c r="I4" s="157" t="s">
        <v>10</v>
      </c>
      <c r="J4" s="158" t="s">
        <v>11</v>
      </c>
      <c r="K4" s="159" t="s">
        <v>12</v>
      </c>
    </row>
    <row r="5" spans="1:11" ht="23.25" customHeight="1">
      <c r="A5" s="160"/>
      <c r="B5" s="156"/>
      <c r="C5" s="161"/>
      <c r="D5" s="161"/>
      <c r="E5" s="162"/>
      <c r="F5" s="163"/>
      <c r="G5" s="64" t="s">
        <v>13</v>
      </c>
      <c r="H5" s="64" t="s">
        <v>14</v>
      </c>
      <c r="I5" s="157"/>
      <c r="J5" s="158"/>
      <c r="K5" s="159"/>
    </row>
    <row r="6" spans="1:11">
      <c r="A6" s="82" t="s">
        <v>15</v>
      </c>
      <c r="B6" s="82" t="s">
        <v>15</v>
      </c>
      <c r="C6" s="93" t="s">
        <v>362</v>
      </c>
      <c r="D6" s="49" t="s">
        <v>37</v>
      </c>
      <c r="E6" s="82" t="s">
        <v>16</v>
      </c>
      <c r="F6" s="49">
        <v>300737</v>
      </c>
      <c r="G6" s="49">
        <v>1</v>
      </c>
      <c r="H6" s="49"/>
      <c r="I6" s="49">
        <v>1</v>
      </c>
      <c r="J6" s="85">
        <v>650</v>
      </c>
      <c r="K6" s="85">
        <f>J6*I6</f>
        <v>650</v>
      </c>
    </row>
    <row r="7" spans="1:11">
      <c r="A7" s="82" t="s">
        <v>15</v>
      </c>
      <c r="B7" s="82" t="s">
        <v>15</v>
      </c>
      <c r="C7" s="93" t="s">
        <v>42</v>
      </c>
      <c r="D7" s="49" t="s">
        <v>230</v>
      </c>
      <c r="E7" s="82" t="s">
        <v>16</v>
      </c>
      <c r="F7" s="82" t="s">
        <v>16</v>
      </c>
      <c r="G7" s="49">
        <v>1</v>
      </c>
      <c r="H7" s="49"/>
      <c r="I7" s="49">
        <v>1</v>
      </c>
      <c r="J7" s="85">
        <v>1200</v>
      </c>
      <c r="K7" s="85">
        <f>J7*I7</f>
        <v>1200</v>
      </c>
    </row>
    <row r="8" spans="1:11">
      <c r="A8" s="82" t="s">
        <v>15</v>
      </c>
      <c r="B8" s="82" t="s">
        <v>15</v>
      </c>
      <c r="C8" s="93" t="s">
        <v>336</v>
      </c>
      <c r="D8" s="49" t="s">
        <v>32</v>
      </c>
      <c r="E8" s="82" t="s">
        <v>16</v>
      </c>
      <c r="F8" s="82" t="s">
        <v>16</v>
      </c>
      <c r="G8" s="49">
        <v>1</v>
      </c>
      <c r="H8" s="49"/>
      <c r="I8" s="49">
        <v>1</v>
      </c>
      <c r="J8" s="85">
        <v>6500</v>
      </c>
      <c r="K8" s="85">
        <f>J8*I8</f>
        <v>6500</v>
      </c>
    </row>
    <row r="9" spans="1:11">
      <c r="A9" s="82" t="s">
        <v>15</v>
      </c>
      <c r="B9" s="82" t="s">
        <v>15</v>
      </c>
      <c r="C9" s="93" t="s">
        <v>375</v>
      </c>
      <c r="D9" s="49" t="s">
        <v>533</v>
      </c>
      <c r="E9" s="82" t="s">
        <v>16</v>
      </c>
      <c r="F9" s="82" t="s">
        <v>16</v>
      </c>
      <c r="G9" s="49">
        <v>1</v>
      </c>
      <c r="H9" s="49"/>
      <c r="I9" s="49">
        <v>1</v>
      </c>
      <c r="J9" s="85">
        <v>65000</v>
      </c>
      <c r="K9" s="85">
        <f>J9*I9</f>
        <v>65000</v>
      </c>
    </row>
    <row r="10" spans="1:11">
      <c r="A10" s="82" t="s">
        <v>15</v>
      </c>
      <c r="B10" s="82" t="s">
        <v>15</v>
      </c>
      <c r="C10" s="93" t="s">
        <v>71</v>
      </c>
      <c r="D10" s="49" t="s">
        <v>439</v>
      </c>
      <c r="E10" s="82" t="s">
        <v>16</v>
      </c>
      <c r="F10" s="82" t="s">
        <v>16</v>
      </c>
      <c r="G10" s="49">
        <v>1</v>
      </c>
      <c r="H10" s="49"/>
      <c r="I10" s="49">
        <v>1</v>
      </c>
      <c r="J10" s="85">
        <v>2500</v>
      </c>
      <c r="K10" s="85">
        <f>J10*I10</f>
        <v>2500</v>
      </c>
    </row>
    <row r="12" spans="1:11" ht="16.5" thickBot="1">
      <c r="A12" s="11" t="s">
        <v>21</v>
      </c>
      <c r="B12" s="11"/>
      <c r="E12" s="12"/>
      <c r="F12" s="13"/>
      <c r="G12" s="67"/>
      <c r="H12" s="67"/>
      <c r="I12" s="67"/>
    </row>
    <row r="13" spans="1:11" ht="15.75" thickBot="1">
      <c r="A13" s="15"/>
      <c r="B13" s="15"/>
      <c r="E13" s="24"/>
      <c r="F13" s="27"/>
      <c r="G13" s="130" t="s">
        <v>22</v>
      </c>
      <c r="H13" s="131"/>
      <c r="I13" s="131"/>
      <c r="J13" s="132"/>
      <c r="K13" s="16">
        <f>SUM(I6:I10)</f>
        <v>5</v>
      </c>
    </row>
    <row r="14" spans="1:11" ht="18.75">
      <c r="A14" s="17" t="s">
        <v>15</v>
      </c>
      <c r="B14" s="133" t="s">
        <v>23</v>
      </c>
      <c r="C14" s="134"/>
      <c r="E14" s="26"/>
      <c r="F14" s="27"/>
      <c r="G14" s="135" t="s">
        <v>24</v>
      </c>
      <c r="H14" s="136"/>
      <c r="I14" s="136"/>
      <c r="J14" s="137"/>
      <c r="K14" s="18">
        <f>SUM(J6:J10)</f>
        <v>75850</v>
      </c>
    </row>
    <row r="15" spans="1:11" ht="15.75" thickBot="1">
      <c r="A15" s="19" t="s">
        <v>16</v>
      </c>
      <c r="B15" s="138" t="s">
        <v>25</v>
      </c>
      <c r="C15" s="139"/>
      <c r="E15" s="26"/>
      <c r="F15" s="27"/>
      <c r="G15" s="140" t="s">
        <v>26</v>
      </c>
      <c r="H15" s="141"/>
      <c r="I15" s="141"/>
      <c r="J15" s="141"/>
      <c r="K15" s="20">
        <f>K14*0.07</f>
        <v>5309.5000000000009</v>
      </c>
    </row>
  </sheetData>
  <mergeCells count="22">
    <mergeCell ref="G13:J13"/>
    <mergeCell ref="B14:C14"/>
    <mergeCell ref="G14:J14"/>
    <mergeCell ref="B15:C15"/>
    <mergeCell ref="G15:J15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K74"/>
  <sheetViews>
    <sheetView workbookViewId="0">
      <selection activeCell="O1" sqref="O1"/>
    </sheetView>
  </sheetViews>
  <sheetFormatPr defaultRowHeight="15"/>
  <cols>
    <col min="1" max="1" width="4" customWidth="1"/>
    <col min="2" max="2" width="9.42578125" customWidth="1"/>
    <col min="3" max="3" width="19.140625" customWidth="1"/>
    <col min="4" max="4" width="10.7109375" bestFit="1" customWidth="1"/>
    <col min="5" max="5" width="12.140625" bestFit="1" customWidth="1"/>
    <col min="6" max="6" width="17" bestFit="1" customWidth="1"/>
    <col min="7" max="7" width="4.5703125" customWidth="1"/>
    <col min="8" max="8" width="3.7109375" bestFit="1" customWidth="1"/>
    <col min="9" max="9" width="3.42578125" customWidth="1"/>
    <col min="11" max="11" width="10.5703125" style="36" bestFit="1" customWidth="1"/>
  </cols>
  <sheetData>
    <row r="1" spans="1:11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>
      <c r="A2" s="150" t="s">
        <v>0</v>
      </c>
      <c r="B2" s="151"/>
      <c r="C2" s="151"/>
      <c r="D2" s="152"/>
      <c r="E2" s="152"/>
      <c r="F2" s="152"/>
      <c r="G2" s="152"/>
      <c r="H2" s="153" t="s">
        <v>1</v>
      </c>
      <c r="I2" s="153"/>
      <c r="J2" s="154">
        <v>42207</v>
      </c>
      <c r="K2" s="155"/>
    </row>
    <row r="3" spans="1:11">
      <c r="A3" s="142" t="s">
        <v>2</v>
      </c>
      <c r="B3" s="143"/>
      <c r="C3" s="143"/>
      <c r="D3" s="143"/>
      <c r="E3" s="143"/>
      <c r="F3" s="144" t="s">
        <v>534</v>
      </c>
      <c r="G3" s="145"/>
      <c r="H3" s="145"/>
      <c r="I3" s="145"/>
      <c r="J3" s="145"/>
      <c r="K3" s="146"/>
    </row>
    <row r="4" spans="1:11" ht="24.75" customHeight="1">
      <c r="A4" s="160" t="s">
        <v>3</v>
      </c>
      <c r="B4" s="156" t="s">
        <v>4</v>
      </c>
      <c r="C4" s="161" t="s">
        <v>5</v>
      </c>
      <c r="D4" s="161" t="s">
        <v>6</v>
      </c>
      <c r="E4" s="162" t="s">
        <v>7</v>
      </c>
      <c r="F4" s="163" t="s">
        <v>8</v>
      </c>
      <c r="G4" s="156" t="s">
        <v>9</v>
      </c>
      <c r="H4" s="156"/>
      <c r="I4" s="157" t="s">
        <v>10</v>
      </c>
      <c r="J4" s="158" t="s">
        <v>11</v>
      </c>
      <c r="K4" s="159" t="s">
        <v>12</v>
      </c>
    </row>
    <row r="5" spans="1:11" ht="14.25" customHeight="1">
      <c r="A5" s="160"/>
      <c r="B5" s="156"/>
      <c r="C5" s="161"/>
      <c r="D5" s="161"/>
      <c r="E5" s="162"/>
      <c r="F5" s="163"/>
      <c r="G5" s="120" t="s">
        <v>13</v>
      </c>
      <c r="H5" s="120" t="s">
        <v>14</v>
      </c>
      <c r="I5" s="157"/>
      <c r="J5" s="158"/>
      <c r="K5" s="159"/>
    </row>
    <row r="6" spans="1:11">
      <c r="A6" s="216" t="s">
        <v>15</v>
      </c>
      <c r="B6" s="164" t="s">
        <v>535</v>
      </c>
      <c r="C6" s="94" t="s">
        <v>480</v>
      </c>
      <c r="D6" s="49" t="s">
        <v>32</v>
      </c>
      <c r="E6" s="82" t="s">
        <v>16</v>
      </c>
      <c r="F6" s="82" t="s">
        <v>16</v>
      </c>
      <c r="G6" s="49">
        <v>1</v>
      </c>
      <c r="H6" s="49"/>
      <c r="I6" s="49">
        <v>1</v>
      </c>
      <c r="J6" s="85">
        <v>10000</v>
      </c>
      <c r="K6" s="217">
        <f t="shared" ref="K6:K36" si="0">J6*I6</f>
        <v>10000</v>
      </c>
    </row>
    <row r="7" spans="1:11">
      <c r="A7" s="216" t="s">
        <v>15</v>
      </c>
      <c r="B7" s="164"/>
      <c r="C7" s="94" t="s">
        <v>44</v>
      </c>
      <c r="D7" s="49" t="s">
        <v>539</v>
      </c>
      <c r="E7" s="82" t="s">
        <v>16</v>
      </c>
      <c r="F7" s="49">
        <v>5161</v>
      </c>
      <c r="G7" s="49">
        <v>1</v>
      </c>
      <c r="H7" s="49"/>
      <c r="I7" s="49">
        <v>1</v>
      </c>
      <c r="J7" s="85">
        <v>38000</v>
      </c>
      <c r="K7" s="217">
        <f t="shared" si="0"/>
        <v>38000</v>
      </c>
    </row>
    <row r="8" spans="1:11">
      <c r="A8" s="216" t="s">
        <v>15</v>
      </c>
      <c r="B8" s="164"/>
      <c r="C8" s="94" t="s">
        <v>44</v>
      </c>
      <c r="D8" s="49" t="s">
        <v>539</v>
      </c>
      <c r="E8" s="82" t="s">
        <v>16</v>
      </c>
      <c r="F8" s="49">
        <v>5162</v>
      </c>
      <c r="G8" s="49">
        <v>1</v>
      </c>
      <c r="H8" s="49"/>
      <c r="I8" s="49">
        <v>1</v>
      </c>
      <c r="J8" s="85">
        <v>38000</v>
      </c>
      <c r="K8" s="217">
        <f t="shared" si="0"/>
        <v>38000</v>
      </c>
    </row>
    <row r="9" spans="1:11">
      <c r="A9" s="216" t="s">
        <v>15</v>
      </c>
      <c r="B9" s="164"/>
      <c r="C9" s="94" t="s">
        <v>352</v>
      </c>
      <c r="D9" s="49" t="s">
        <v>32</v>
      </c>
      <c r="E9" s="82" t="s">
        <v>16</v>
      </c>
      <c r="F9" s="82" t="s">
        <v>16</v>
      </c>
      <c r="G9" s="49">
        <v>1</v>
      </c>
      <c r="H9" s="49"/>
      <c r="I9" s="49">
        <v>1</v>
      </c>
      <c r="J9" s="85">
        <v>1100</v>
      </c>
      <c r="K9" s="217">
        <f t="shared" si="0"/>
        <v>1100</v>
      </c>
    </row>
    <row r="10" spans="1:11">
      <c r="A10" s="216" t="s">
        <v>15</v>
      </c>
      <c r="B10" s="164"/>
      <c r="C10" s="94" t="s">
        <v>536</v>
      </c>
      <c r="D10" s="49" t="s">
        <v>32</v>
      </c>
      <c r="E10" s="82" t="s">
        <v>16</v>
      </c>
      <c r="F10" s="82" t="s">
        <v>16</v>
      </c>
      <c r="G10" s="49">
        <v>1</v>
      </c>
      <c r="H10" s="49"/>
      <c r="I10" s="49">
        <v>1</v>
      </c>
      <c r="J10" s="85">
        <v>1100</v>
      </c>
      <c r="K10" s="217">
        <f t="shared" si="0"/>
        <v>1100</v>
      </c>
    </row>
    <row r="11" spans="1:11">
      <c r="A11" s="216" t="s">
        <v>15</v>
      </c>
      <c r="B11" s="164"/>
      <c r="C11" s="94" t="s">
        <v>537</v>
      </c>
      <c r="D11" s="49" t="s">
        <v>354</v>
      </c>
      <c r="E11" s="82" t="s">
        <v>16</v>
      </c>
      <c r="F11" s="82" t="s">
        <v>16</v>
      </c>
      <c r="G11" s="49">
        <v>1</v>
      </c>
      <c r="H11" s="49"/>
      <c r="I11" s="49">
        <v>1</v>
      </c>
      <c r="J11" s="85">
        <v>6500</v>
      </c>
      <c r="K11" s="217">
        <f t="shared" si="0"/>
        <v>6500</v>
      </c>
    </row>
    <row r="12" spans="1:11">
      <c r="A12" s="216" t="s">
        <v>15</v>
      </c>
      <c r="B12" s="164"/>
      <c r="C12" s="94" t="s">
        <v>362</v>
      </c>
      <c r="D12" s="49" t="s">
        <v>189</v>
      </c>
      <c r="E12" s="82" t="s">
        <v>16</v>
      </c>
      <c r="F12" s="49">
        <v>337608</v>
      </c>
      <c r="G12" s="49">
        <v>1</v>
      </c>
      <c r="H12" s="49"/>
      <c r="I12" s="49">
        <v>1</v>
      </c>
      <c r="J12" s="85">
        <v>650</v>
      </c>
      <c r="K12" s="217">
        <f t="shared" si="0"/>
        <v>650</v>
      </c>
    </row>
    <row r="13" spans="1:11">
      <c r="A13" s="216" t="s">
        <v>15</v>
      </c>
      <c r="B13" s="164"/>
      <c r="C13" s="94" t="s">
        <v>42</v>
      </c>
      <c r="D13" s="49" t="s">
        <v>189</v>
      </c>
      <c r="E13" s="82" t="s">
        <v>16</v>
      </c>
      <c r="F13" s="82" t="s">
        <v>16</v>
      </c>
      <c r="G13" s="49">
        <v>1</v>
      </c>
      <c r="H13" s="49"/>
      <c r="I13" s="49">
        <v>1</v>
      </c>
      <c r="J13" s="85">
        <v>1200</v>
      </c>
      <c r="K13" s="217">
        <f t="shared" si="0"/>
        <v>1200</v>
      </c>
    </row>
    <row r="14" spans="1:11">
      <c r="A14" s="216" t="s">
        <v>15</v>
      </c>
      <c r="B14" s="164"/>
      <c r="C14" s="94" t="s">
        <v>17</v>
      </c>
      <c r="D14" s="49" t="s">
        <v>407</v>
      </c>
      <c r="E14" s="82" t="s">
        <v>16</v>
      </c>
      <c r="F14" s="49">
        <v>611916</v>
      </c>
      <c r="G14" s="49">
        <v>1</v>
      </c>
      <c r="H14" s="49"/>
      <c r="I14" s="49">
        <v>1</v>
      </c>
      <c r="J14" s="85">
        <v>6500</v>
      </c>
      <c r="K14" s="217">
        <f t="shared" si="0"/>
        <v>6500</v>
      </c>
    </row>
    <row r="15" spans="1:11">
      <c r="A15" s="216" t="s">
        <v>15</v>
      </c>
      <c r="B15" s="164"/>
      <c r="C15" s="94" t="s">
        <v>441</v>
      </c>
      <c r="D15" s="49" t="s">
        <v>540</v>
      </c>
      <c r="E15" s="49" t="s">
        <v>447</v>
      </c>
      <c r="F15" s="82" t="s">
        <v>16</v>
      </c>
      <c r="G15" s="49">
        <v>1</v>
      </c>
      <c r="H15" s="49"/>
      <c r="I15" s="49">
        <v>1</v>
      </c>
      <c r="J15" s="85">
        <v>15000</v>
      </c>
      <c r="K15" s="217">
        <f t="shared" si="0"/>
        <v>15000</v>
      </c>
    </row>
    <row r="16" spans="1:11">
      <c r="A16" s="216" t="s">
        <v>15</v>
      </c>
      <c r="B16" s="164" t="s">
        <v>335</v>
      </c>
      <c r="C16" s="94" t="s">
        <v>42</v>
      </c>
      <c r="D16" s="49" t="s">
        <v>32</v>
      </c>
      <c r="E16" s="82" t="s">
        <v>16</v>
      </c>
      <c r="F16" s="82" t="s">
        <v>16</v>
      </c>
      <c r="G16" s="49"/>
      <c r="H16" s="49">
        <v>1</v>
      </c>
      <c r="I16" s="49">
        <v>1</v>
      </c>
      <c r="J16" s="85">
        <v>1200</v>
      </c>
      <c r="K16" s="217">
        <f t="shared" si="0"/>
        <v>1200</v>
      </c>
    </row>
    <row r="17" spans="1:11">
      <c r="A17" s="216" t="s">
        <v>15</v>
      </c>
      <c r="B17" s="164"/>
      <c r="C17" s="94" t="s">
        <v>538</v>
      </c>
      <c r="D17" s="49" t="s">
        <v>196</v>
      </c>
      <c r="E17" s="49" t="s">
        <v>541</v>
      </c>
      <c r="F17" s="49">
        <v>91010403</v>
      </c>
      <c r="G17" s="49">
        <v>1</v>
      </c>
      <c r="H17" s="49"/>
      <c r="I17" s="49">
        <v>1</v>
      </c>
      <c r="J17" s="85">
        <v>250000</v>
      </c>
      <c r="K17" s="217">
        <f t="shared" si="0"/>
        <v>250000</v>
      </c>
    </row>
    <row r="18" spans="1:11">
      <c r="A18" s="216" t="s">
        <v>15</v>
      </c>
      <c r="B18" s="164"/>
      <c r="C18" s="94" t="s">
        <v>538</v>
      </c>
      <c r="D18" s="49" t="s">
        <v>67</v>
      </c>
      <c r="E18" s="49" t="s">
        <v>542</v>
      </c>
      <c r="F18" s="82" t="s">
        <v>16</v>
      </c>
      <c r="G18" s="49">
        <v>1</v>
      </c>
      <c r="H18" s="49"/>
      <c r="I18" s="49">
        <v>1</v>
      </c>
      <c r="J18" s="85">
        <v>250000</v>
      </c>
      <c r="K18" s="217">
        <f t="shared" si="0"/>
        <v>250000</v>
      </c>
    </row>
    <row r="19" spans="1:11">
      <c r="A19" s="216" t="s">
        <v>15</v>
      </c>
      <c r="B19" s="164"/>
      <c r="C19" s="94" t="s">
        <v>440</v>
      </c>
      <c r="D19" s="49" t="s">
        <v>67</v>
      </c>
      <c r="E19" s="49" t="s">
        <v>543</v>
      </c>
      <c r="F19" s="82" t="s">
        <v>16</v>
      </c>
      <c r="G19" s="49">
        <v>1</v>
      </c>
      <c r="H19" s="49"/>
      <c r="I19" s="49">
        <v>1</v>
      </c>
      <c r="J19" s="85">
        <v>250000</v>
      </c>
      <c r="K19" s="217">
        <f t="shared" si="0"/>
        <v>250000</v>
      </c>
    </row>
    <row r="20" spans="1:11">
      <c r="A20" s="216" t="s">
        <v>15</v>
      </c>
      <c r="B20" s="164"/>
      <c r="C20" s="94" t="s">
        <v>18</v>
      </c>
      <c r="D20" s="49" t="s">
        <v>547</v>
      </c>
      <c r="E20" s="82" t="s">
        <v>16</v>
      </c>
      <c r="F20" s="82" t="s">
        <v>16</v>
      </c>
      <c r="G20" s="49"/>
      <c r="H20" s="49">
        <v>1</v>
      </c>
      <c r="I20" s="49">
        <v>1</v>
      </c>
      <c r="J20" s="85">
        <v>2500</v>
      </c>
      <c r="K20" s="217">
        <f t="shared" si="0"/>
        <v>2500</v>
      </c>
    </row>
    <row r="21" spans="1:11">
      <c r="A21" s="216" t="s">
        <v>15</v>
      </c>
      <c r="B21" s="164"/>
      <c r="C21" s="94" t="s">
        <v>42</v>
      </c>
      <c r="D21" s="49" t="s">
        <v>189</v>
      </c>
      <c r="E21" s="82" t="s">
        <v>16</v>
      </c>
      <c r="F21" s="82" t="s">
        <v>16</v>
      </c>
      <c r="G21" s="49">
        <v>1</v>
      </c>
      <c r="H21" s="49"/>
      <c r="I21" s="49">
        <v>1</v>
      </c>
      <c r="J21" s="85">
        <v>1200</v>
      </c>
      <c r="K21" s="217">
        <f t="shared" si="0"/>
        <v>1200</v>
      </c>
    </row>
    <row r="22" spans="1:11">
      <c r="A22" s="216" t="s">
        <v>15</v>
      </c>
      <c r="B22" s="164"/>
      <c r="C22" s="94" t="s">
        <v>544</v>
      </c>
      <c r="D22" s="49" t="s">
        <v>548</v>
      </c>
      <c r="E22" s="82" t="s">
        <v>16</v>
      </c>
      <c r="F22" s="82" t="s">
        <v>16</v>
      </c>
      <c r="G22" s="49">
        <v>1</v>
      </c>
      <c r="H22" s="49"/>
      <c r="I22" s="49">
        <v>1</v>
      </c>
      <c r="J22" s="85">
        <v>2500</v>
      </c>
      <c r="K22" s="217">
        <f t="shared" si="0"/>
        <v>2500</v>
      </c>
    </row>
    <row r="23" spans="1:11">
      <c r="A23" s="216" t="s">
        <v>15</v>
      </c>
      <c r="B23" s="164" t="s">
        <v>522</v>
      </c>
      <c r="C23" s="94" t="s">
        <v>545</v>
      </c>
      <c r="D23" s="49" t="s">
        <v>549</v>
      </c>
      <c r="E23" s="82" t="s">
        <v>16</v>
      </c>
      <c r="F23" s="82" t="s">
        <v>16</v>
      </c>
      <c r="G23" s="49">
        <v>1</v>
      </c>
      <c r="H23" s="49"/>
      <c r="I23" s="49">
        <v>1</v>
      </c>
      <c r="J23" s="85">
        <v>150000</v>
      </c>
      <c r="K23" s="217">
        <f t="shared" si="0"/>
        <v>150000</v>
      </c>
    </row>
    <row r="24" spans="1:11">
      <c r="A24" s="216" t="s">
        <v>15</v>
      </c>
      <c r="B24" s="164"/>
      <c r="C24" s="94" t="s">
        <v>505</v>
      </c>
      <c r="D24" s="49" t="s">
        <v>550</v>
      </c>
      <c r="E24" s="82" t="s">
        <v>16</v>
      </c>
      <c r="F24" s="49">
        <v>700942</v>
      </c>
      <c r="G24" s="49">
        <v>1</v>
      </c>
      <c r="H24" s="49"/>
      <c r="I24" s="49">
        <v>1</v>
      </c>
      <c r="J24" s="85">
        <v>4500</v>
      </c>
      <c r="K24" s="217">
        <f t="shared" si="0"/>
        <v>4500</v>
      </c>
    </row>
    <row r="25" spans="1:11">
      <c r="A25" s="216" t="s">
        <v>15</v>
      </c>
      <c r="B25" s="164"/>
      <c r="C25" s="94" t="s">
        <v>336</v>
      </c>
      <c r="D25" s="49" t="s">
        <v>32</v>
      </c>
      <c r="E25" s="82" t="s">
        <v>16</v>
      </c>
      <c r="F25" s="82" t="s">
        <v>16</v>
      </c>
      <c r="G25" s="49">
        <v>1</v>
      </c>
      <c r="H25" s="49"/>
      <c r="I25" s="49">
        <v>1</v>
      </c>
      <c r="J25" s="85">
        <v>6500</v>
      </c>
      <c r="K25" s="217">
        <f t="shared" si="0"/>
        <v>6500</v>
      </c>
    </row>
    <row r="26" spans="1:11">
      <c r="A26" s="216" t="s">
        <v>15</v>
      </c>
      <c r="B26" s="164"/>
      <c r="C26" s="94" t="s">
        <v>42</v>
      </c>
      <c r="D26" s="49" t="s">
        <v>244</v>
      </c>
      <c r="E26" s="82" t="s">
        <v>16</v>
      </c>
      <c r="F26" s="82" t="s">
        <v>16</v>
      </c>
      <c r="G26" s="49">
        <v>1</v>
      </c>
      <c r="H26" s="49"/>
      <c r="I26" s="49">
        <v>1</v>
      </c>
      <c r="J26" s="85">
        <v>1200</v>
      </c>
      <c r="K26" s="217">
        <f t="shared" si="0"/>
        <v>1200</v>
      </c>
    </row>
    <row r="27" spans="1:11">
      <c r="A27" s="216" t="s">
        <v>15</v>
      </c>
      <c r="B27" s="164"/>
      <c r="C27" s="94" t="s">
        <v>442</v>
      </c>
      <c r="D27" s="49" t="s">
        <v>32</v>
      </c>
      <c r="E27" s="82" t="s">
        <v>16</v>
      </c>
      <c r="F27" s="82" t="s">
        <v>16</v>
      </c>
      <c r="G27" s="49">
        <v>1</v>
      </c>
      <c r="H27" s="49"/>
      <c r="I27" s="49">
        <v>1</v>
      </c>
      <c r="J27" s="85">
        <v>10000</v>
      </c>
      <c r="K27" s="217">
        <f t="shared" si="0"/>
        <v>10000</v>
      </c>
    </row>
    <row r="28" spans="1:11">
      <c r="A28" s="216" t="s">
        <v>15</v>
      </c>
      <c r="B28" s="164"/>
      <c r="C28" s="94" t="s">
        <v>442</v>
      </c>
      <c r="D28" s="49" t="s">
        <v>32</v>
      </c>
      <c r="E28" s="82" t="s">
        <v>16</v>
      </c>
      <c r="F28" s="82" t="s">
        <v>16</v>
      </c>
      <c r="G28" s="49">
        <v>1</v>
      </c>
      <c r="H28" s="49"/>
      <c r="I28" s="49">
        <v>1</v>
      </c>
      <c r="J28" s="85">
        <v>10000</v>
      </c>
      <c r="K28" s="217">
        <f t="shared" si="0"/>
        <v>10000</v>
      </c>
    </row>
    <row r="29" spans="1:11">
      <c r="A29" s="216" t="s">
        <v>15</v>
      </c>
      <c r="B29" s="164" t="s">
        <v>468</v>
      </c>
      <c r="C29" s="94" t="s">
        <v>546</v>
      </c>
      <c r="D29" s="49" t="s">
        <v>551</v>
      </c>
      <c r="E29" s="49" t="s">
        <v>552</v>
      </c>
      <c r="F29" s="49">
        <v>14024104</v>
      </c>
      <c r="G29" s="49">
        <v>1</v>
      </c>
      <c r="H29" s="49"/>
      <c r="I29" s="49">
        <v>1</v>
      </c>
      <c r="J29" s="85">
        <v>250000</v>
      </c>
      <c r="K29" s="217">
        <f t="shared" si="0"/>
        <v>250000</v>
      </c>
    </row>
    <row r="30" spans="1:11">
      <c r="A30" s="216" t="s">
        <v>15</v>
      </c>
      <c r="B30" s="164"/>
      <c r="C30" s="94" t="s">
        <v>441</v>
      </c>
      <c r="D30" s="49" t="s">
        <v>393</v>
      </c>
      <c r="E30" s="82" t="s">
        <v>16</v>
      </c>
      <c r="F30" s="49" t="s">
        <v>553</v>
      </c>
      <c r="G30" s="49">
        <v>1</v>
      </c>
      <c r="H30" s="49"/>
      <c r="I30" s="49">
        <v>1</v>
      </c>
      <c r="J30" s="85">
        <v>15000</v>
      </c>
      <c r="K30" s="217">
        <f t="shared" si="0"/>
        <v>15000</v>
      </c>
    </row>
    <row r="31" spans="1:11">
      <c r="A31" s="216" t="s">
        <v>15</v>
      </c>
      <c r="B31" s="164"/>
      <c r="C31" s="94" t="s">
        <v>105</v>
      </c>
      <c r="D31" s="49" t="s">
        <v>556</v>
      </c>
      <c r="E31" s="82" t="s">
        <v>16</v>
      </c>
      <c r="F31" s="49">
        <v>1402082</v>
      </c>
      <c r="G31" s="49">
        <v>1</v>
      </c>
      <c r="H31" s="49"/>
      <c r="I31" s="49">
        <v>1</v>
      </c>
      <c r="J31" s="85">
        <v>375000</v>
      </c>
      <c r="K31" s="217">
        <f t="shared" si="0"/>
        <v>375000</v>
      </c>
    </row>
    <row r="32" spans="1:11">
      <c r="A32" s="216" t="s">
        <v>15</v>
      </c>
      <c r="B32" s="164"/>
      <c r="C32" s="94" t="s">
        <v>86</v>
      </c>
      <c r="D32" s="49" t="s">
        <v>557</v>
      </c>
      <c r="E32" s="49" t="s">
        <v>533</v>
      </c>
      <c r="F32" s="49" t="s">
        <v>563</v>
      </c>
      <c r="G32" s="49">
        <v>1</v>
      </c>
      <c r="H32" s="49"/>
      <c r="I32" s="49">
        <v>1</v>
      </c>
      <c r="J32" s="85">
        <v>30000</v>
      </c>
      <c r="K32" s="217">
        <f t="shared" si="0"/>
        <v>30000</v>
      </c>
    </row>
    <row r="33" spans="1:11">
      <c r="A33" s="216" t="s">
        <v>15</v>
      </c>
      <c r="B33" s="164"/>
      <c r="C33" s="94" t="s">
        <v>1249</v>
      </c>
      <c r="D33" s="49" t="s">
        <v>556</v>
      </c>
      <c r="E33" s="82" t="s">
        <v>16</v>
      </c>
      <c r="F33" s="82" t="s">
        <v>16</v>
      </c>
      <c r="G33" s="49">
        <v>1</v>
      </c>
      <c r="H33" s="49"/>
      <c r="I33" s="49">
        <v>1</v>
      </c>
      <c r="J33" s="85">
        <v>4500</v>
      </c>
      <c r="K33" s="217">
        <f t="shared" si="0"/>
        <v>4500</v>
      </c>
    </row>
    <row r="34" spans="1:11">
      <c r="A34" s="216" t="s">
        <v>15</v>
      </c>
      <c r="B34" s="164"/>
      <c r="C34" s="94" t="s">
        <v>538</v>
      </c>
      <c r="D34" s="49" t="s">
        <v>558</v>
      </c>
      <c r="E34" s="82" t="s">
        <v>16</v>
      </c>
      <c r="F34" s="82" t="s">
        <v>16</v>
      </c>
      <c r="G34" s="49">
        <v>1</v>
      </c>
      <c r="H34" s="49"/>
      <c r="I34" s="49">
        <v>1</v>
      </c>
      <c r="J34" s="85">
        <v>250000</v>
      </c>
      <c r="K34" s="217">
        <f t="shared" si="0"/>
        <v>250000</v>
      </c>
    </row>
    <row r="35" spans="1:11">
      <c r="A35" s="216" t="s">
        <v>15</v>
      </c>
      <c r="B35" s="164"/>
      <c r="C35" s="94" t="s">
        <v>554</v>
      </c>
      <c r="D35" s="49" t="s">
        <v>556</v>
      </c>
      <c r="E35" s="49" t="s">
        <v>533</v>
      </c>
      <c r="F35" s="82" t="s">
        <v>16</v>
      </c>
      <c r="G35" s="49">
        <v>1</v>
      </c>
      <c r="H35" s="49"/>
      <c r="I35" s="49">
        <v>1</v>
      </c>
      <c r="J35" s="85">
        <v>1200</v>
      </c>
      <c r="K35" s="217">
        <f t="shared" si="0"/>
        <v>1200</v>
      </c>
    </row>
    <row r="36" spans="1:11">
      <c r="A36" s="216" t="s">
        <v>15</v>
      </c>
      <c r="B36" s="164"/>
      <c r="C36" s="94" t="s">
        <v>554</v>
      </c>
      <c r="D36" s="49" t="s">
        <v>556</v>
      </c>
      <c r="E36" s="49" t="s">
        <v>533</v>
      </c>
      <c r="F36" s="82" t="s">
        <v>16</v>
      </c>
      <c r="G36" s="49">
        <v>1</v>
      </c>
      <c r="H36" s="49"/>
      <c r="I36" s="49">
        <v>1</v>
      </c>
      <c r="J36" s="85">
        <v>1200</v>
      </c>
      <c r="K36" s="217">
        <f t="shared" si="0"/>
        <v>1200</v>
      </c>
    </row>
    <row r="37" spans="1:11">
      <c r="A37" s="216" t="s">
        <v>15</v>
      </c>
      <c r="B37" s="164"/>
      <c r="C37" s="94" t="s">
        <v>555</v>
      </c>
      <c r="D37" s="49" t="s">
        <v>559</v>
      </c>
      <c r="E37" s="49" t="s">
        <v>562</v>
      </c>
      <c r="F37" s="49">
        <v>3736</v>
      </c>
      <c r="G37" s="49">
        <v>1</v>
      </c>
      <c r="H37" s="49"/>
      <c r="I37" s="49">
        <v>1</v>
      </c>
      <c r="J37" s="85">
        <v>6500</v>
      </c>
      <c r="K37" s="217">
        <f t="shared" ref="K37:K68" si="1">J37*I37</f>
        <v>6500</v>
      </c>
    </row>
    <row r="38" spans="1:11">
      <c r="A38" s="216" t="s">
        <v>15</v>
      </c>
      <c r="B38" s="170" t="s">
        <v>351</v>
      </c>
      <c r="C38" s="94" t="s">
        <v>222</v>
      </c>
      <c r="D38" s="49" t="s">
        <v>32</v>
      </c>
      <c r="E38" s="82" t="s">
        <v>16</v>
      </c>
      <c r="F38" s="82" t="s">
        <v>16</v>
      </c>
      <c r="G38" s="49">
        <v>1</v>
      </c>
      <c r="H38" s="49"/>
      <c r="I38" s="49">
        <v>1</v>
      </c>
      <c r="J38" s="85">
        <v>14000</v>
      </c>
      <c r="K38" s="217">
        <f t="shared" si="1"/>
        <v>14000</v>
      </c>
    </row>
    <row r="39" spans="1:11">
      <c r="A39" s="216" t="s">
        <v>15</v>
      </c>
      <c r="B39" s="171"/>
      <c r="C39" s="94" t="s">
        <v>222</v>
      </c>
      <c r="D39" s="49" t="s">
        <v>32</v>
      </c>
      <c r="E39" s="82" t="s">
        <v>16</v>
      </c>
      <c r="F39" s="82" t="s">
        <v>16</v>
      </c>
      <c r="G39" s="49">
        <v>1</v>
      </c>
      <c r="H39" s="49"/>
      <c r="I39" s="49">
        <v>1</v>
      </c>
      <c r="J39" s="85">
        <v>14000</v>
      </c>
      <c r="K39" s="217">
        <f t="shared" si="1"/>
        <v>14000</v>
      </c>
    </row>
    <row r="40" spans="1:11">
      <c r="A40" s="216" t="s">
        <v>15</v>
      </c>
      <c r="B40" s="171"/>
      <c r="C40" s="94" t="s">
        <v>222</v>
      </c>
      <c r="D40" s="49" t="s">
        <v>32</v>
      </c>
      <c r="E40" s="82" t="s">
        <v>16</v>
      </c>
      <c r="F40" s="82" t="s">
        <v>16</v>
      </c>
      <c r="G40" s="49">
        <v>1</v>
      </c>
      <c r="H40" s="49"/>
      <c r="I40" s="49">
        <v>1</v>
      </c>
      <c r="J40" s="85">
        <v>14000</v>
      </c>
      <c r="K40" s="217">
        <f t="shared" si="1"/>
        <v>14000</v>
      </c>
    </row>
    <row r="41" spans="1:11">
      <c r="A41" s="216" t="s">
        <v>15</v>
      </c>
      <c r="B41" s="171"/>
      <c r="C41" s="94" t="s">
        <v>38</v>
      </c>
      <c r="D41" s="49" t="s">
        <v>339</v>
      </c>
      <c r="E41" s="82" t="s">
        <v>16</v>
      </c>
      <c r="F41" s="82" t="s">
        <v>16</v>
      </c>
      <c r="G41" s="49">
        <v>1</v>
      </c>
      <c r="H41" s="49"/>
      <c r="I41" s="49">
        <v>1</v>
      </c>
      <c r="J41" s="85">
        <v>6500</v>
      </c>
      <c r="K41" s="217">
        <f t="shared" si="1"/>
        <v>6500</v>
      </c>
    </row>
    <row r="42" spans="1:11">
      <c r="A42" s="216" t="s">
        <v>15</v>
      </c>
      <c r="B42" s="171"/>
      <c r="C42" s="94" t="s">
        <v>44</v>
      </c>
      <c r="D42" s="49" t="s">
        <v>560</v>
      </c>
      <c r="E42" s="82" t="s">
        <v>16</v>
      </c>
      <c r="F42" s="49" t="s">
        <v>561</v>
      </c>
      <c r="G42" s="49">
        <v>1</v>
      </c>
      <c r="H42" s="49"/>
      <c r="I42" s="49">
        <v>1</v>
      </c>
      <c r="J42" s="85">
        <v>38000</v>
      </c>
      <c r="K42" s="217">
        <f t="shared" si="1"/>
        <v>38000</v>
      </c>
    </row>
    <row r="43" spans="1:11">
      <c r="A43" s="216" t="s">
        <v>15</v>
      </c>
      <c r="B43" s="171"/>
      <c r="C43" s="94" t="s">
        <v>537</v>
      </c>
      <c r="D43" s="49" t="s">
        <v>32</v>
      </c>
      <c r="E43" s="82" t="s">
        <v>16</v>
      </c>
      <c r="F43" s="82" t="s">
        <v>16</v>
      </c>
      <c r="G43" s="49">
        <v>1</v>
      </c>
      <c r="H43" s="49"/>
      <c r="I43" s="49">
        <v>1</v>
      </c>
      <c r="J43" s="85">
        <v>6500</v>
      </c>
      <c r="K43" s="217">
        <f t="shared" si="1"/>
        <v>6500</v>
      </c>
    </row>
    <row r="44" spans="1:11">
      <c r="A44" s="216" t="s">
        <v>15</v>
      </c>
      <c r="B44" s="171"/>
      <c r="C44" s="94" t="s">
        <v>352</v>
      </c>
      <c r="D44" s="49" t="s">
        <v>32</v>
      </c>
      <c r="E44" s="82" t="s">
        <v>16</v>
      </c>
      <c r="F44" s="82" t="s">
        <v>16</v>
      </c>
      <c r="G44" s="49">
        <v>1</v>
      </c>
      <c r="H44" s="49"/>
      <c r="I44" s="49">
        <v>1</v>
      </c>
      <c r="J44" s="85">
        <v>1100</v>
      </c>
      <c r="K44" s="217">
        <f t="shared" si="1"/>
        <v>1100</v>
      </c>
    </row>
    <row r="45" spans="1:11">
      <c r="A45" s="216" t="s">
        <v>15</v>
      </c>
      <c r="B45" s="171"/>
      <c r="C45" s="94" t="s">
        <v>44</v>
      </c>
      <c r="D45" s="49" t="s">
        <v>32</v>
      </c>
      <c r="E45" s="82" t="s">
        <v>16</v>
      </c>
      <c r="F45" s="82" t="s">
        <v>16</v>
      </c>
      <c r="G45" s="49">
        <v>1</v>
      </c>
      <c r="H45" s="49"/>
      <c r="I45" s="49">
        <v>1</v>
      </c>
      <c r="J45" s="85">
        <v>38000</v>
      </c>
      <c r="K45" s="217">
        <f t="shared" si="1"/>
        <v>38000</v>
      </c>
    </row>
    <row r="46" spans="1:11">
      <c r="A46" s="216" t="s">
        <v>15</v>
      </c>
      <c r="B46" s="171"/>
      <c r="C46" s="94" t="s">
        <v>537</v>
      </c>
      <c r="D46" s="49" t="s">
        <v>141</v>
      </c>
      <c r="E46" s="82" t="s">
        <v>16</v>
      </c>
      <c r="F46" s="82" t="s">
        <v>16</v>
      </c>
      <c r="G46" s="49">
        <v>1</v>
      </c>
      <c r="H46" s="49"/>
      <c r="I46" s="49">
        <v>1</v>
      </c>
      <c r="J46" s="85">
        <v>6500</v>
      </c>
      <c r="K46" s="217">
        <f t="shared" si="1"/>
        <v>6500</v>
      </c>
    </row>
    <row r="47" spans="1:11">
      <c r="A47" s="216" t="s">
        <v>15</v>
      </c>
      <c r="B47" s="171"/>
      <c r="C47" s="94" t="s">
        <v>19</v>
      </c>
      <c r="D47" s="49" t="s">
        <v>32</v>
      </c>
      <c r="E47" s="82" t="s">
        <v>16</v>
      </c>
      <c r="F47" s="82" t="s">
        <v>16</v>
      </c>
      <c r="G47" s="49">
        <v>1</v>
      </c>
      <c r="H47" s="49"/>
      <c r="I47" s="49">
        <v>1</v>
      </c>
      <c r="J47" s="85">
        <v>6500</v>
      </c>
      <c r="K47" s="217">
        <f t="shared" si="1"/>
        <v>6500</v>
      </c>
    </row>
    <row r="48" spans="1:11">
      <c r="A48" s="216" t="s">
        <v>15</v>
      </c>
      <c r="B48" s="171"/>
      <c r="C48" s="94" t="s">
        <v>336</v>
      </c>
      <c r="D48" s="49" t="s">
        <v>32</v>
      </c>
      <c r="E48" s="82" t="s">
        <v>16</v>
      </c>
      <c r="F48" s="82" t="s">
        <v>16</v>
      </c>
      <c r="G48" s="49">
        <v>1</v>
      </c>
      <c r="H48" s="49"/>
      <c r="I48" s="49">
        <v>1</v>
      </c>
      <c r="J48" s="85">
        <v>6500</v>
      </c>
      <c r="K48" s="217">
        <f t="shared" si="1"/>
        <v>6500</v>
      </c>
    </row>
    <row r="49" spans="1:11">
      <c r="A49" s="216" t="s">
        <v>15</v>
      </c>
      <c r="B49" s="171"/>
      <c r="C49" s="94" t="s">
        <v>564</v>
      </c>
      <c r="D49" s="49" t="s">
        <v>32</v>
      </c>
      <c r="E49" s="82" t="s">
        <v>16</v>
      </c>
      <c r="F49" s="49" t="s">
        <v>569</v>
      </c>
      <c r="G49" s="49">
        <v>1</v>
      </c>
      <c r="H49" s="49"/>
      <c r="I49" s="49">
        <v>1</v>
      </c>
      <c r="J49" s="85">
        <v>80000</v>
      </c>
      <c r="K49" s="217">
        <f t="shared" si="1"/>
        <v>80000</v>
      </c>
    </row>
    <row r="50" spans="1:11">
      <c r="A50" s="216" t="s">
        <v>15</v>
      </c>
      <c r="B50" s="171"/>
      <c r="C50" s="94" t="s">
        <v>375</v>
      </c>
      <c r="D50" s="49" t="s">
        <v>32</v>
      </c>
      <c r="E50" s="82" t="s">
        <v>16</v>
      </c>
      <c r="F50" s="82" t="s">
        <v>16</v>
      </c>
      <c r="G50" s="49">
        <v>1</v>
      </c>
      <c r="H50" s="49"/>
      <c r="I50" s="49">
        <v>1</v>
      </c>
      <c r="J50" s="85">
        <v>65000</v>
      </c>
      <c r="K50" s="217">
        <f t="shared" si="1"/>
        <v>65000</v>
      </c>
    </row>
    <row r="51" spans="1:11" ht="15.75" thickBot="1">
      <c r="A51" s="218" t="s">
        <v>15</v>
      </c>
      <c r="B51" s="227"/>
      <c r="C51" s="274" t="s">
        <v>336</v>
      </c>
      <c r="D51" s="50" t="s">
        <v>32</v>
      </c>
      <c r="E51" s="220" t="s">
        <v>16</v>
      </c>
      <c r="F51" s="220" t="s">
        <v>16</v>
      </c>
      <c r="G51" s="50">
        <v>1</v>
      </c>
      <c r="H51" s="50"/>
      <c r="I51" s="50">
        <v>1</v>
      </c>
      <c r="J51" s="221">
        <v>6500</v>
      </c>
      <c r="K51" s="222">
        <f t="shared" si="1"/>
        <v>6500</v>
      </c>
    </row>
    <row r="52" spans="1:11">
      <c r="A52" s="275" t="s">
        <v>15</v>
      </c>
      <c r="B52" s="171" t="s">
        <v>351</v>
      </c>
      <c r="C52" s="116" t="s">
        <v>375</v>
      </c>
      <c r="D52" s="89" t="s">
        <v>32</v>
      </c>
      <c r="E52" s="90" t="s">
        <v>16</v>
      </c>
      <c r="F52" s="90" t="s">
        <v>16</v>
      </c>
      <c r="G52" s="89"/>
      <c r="H52" s="89">
        <v>1</v>
      </c>
      <c r="I52" s="89">
        <v>1</v>
      </c>
      <c r="J52" s="88">
        <v>65000</v>
      </c>
      <c r="K52" s="276">
        <f t="shared" si="1"/>
        <v>65000</v>
      </c>
    </row>
    <row r="53" spans="1:11">
      <c r="A53" s="216" t="s">
        <v>15</v>
      </c>
      <c r="B53" s="171"/>
      <c r="C53" s="94" t="s">
        <v>42</v>
      </c>
      <c r="D53" s="49" t="s">
        <v>189</v>
      </c>
      <c r="E53" s="82" t="s">
        <v>16</v>
      </c>
      <c r="F53" s="82" t="s">
        <v>16</v>
      </c>
      <c r="G53" s="49">
        <v>1</v>
      </c>
      <c r="H53" s="49"/>
      <c r="I53" s="49">
        <v>1</v>
      </c>
      <c r="J53" s="85">
        <v>1200</v>
      </c>
      <c r="K53" s="217">
        <f t="shared" si="1"/>
        <v>1200</v>
      </c>
    </row>
    <row r="54" spans="1:11">
      <c r="A54" s="216" t="s">
        <v>15</v>
      </c>
      <c r="B54" s="172"/>
      <c r="C54" s="94" t="s">
        <v>336</v>
      </c>
      <c r="D54" s="49" t="s">
        <v>32</v>
      </c>
      <c r="E54" s="82" t="s">
        <v>16</v>
      </c>
      <c r="F54" s="82" t="s">
        <v>16</v>
      </c>
      <c r="G54" s="49">
        <v>1</v>
      </c>
      <c r="H54" s="49"/>
      <c r="I54" s="49">
        <v>1</v>
      </c>
      <c r="J54" s="85">
        <v>6500</v>
      </c>
      <c r="K54" s="217">
        <f t="shared" si="1"/>
        <v>6500</v>
      </c>
    </row>
    <row r="55" spans="1:11">
      <c r="A55" s="216" t="s">
        <v>15</v>
      </c>
      <c r="B55" s="49" t="s">
        <v>369</v>
      </c>
      <c r="C55" s="94" t="s">
        <v>370</v>
      </c>
      <c r="D55" s="49" t="s">
        <v>61</v>
      </c>
      <c r="E55" s="82" t="s">
        <v>16</v>
      </c>
      <c r="F55" s="82" t="s">
        <v>16</v>
      </c>
      <c r="G55" s="49">
        <v>1</v>
      </c>
      <c r="H55" s="49"/>
      <c r="I55" s="49">
        <v>1</v>
      </c>
      <c r="J55" s="85">
        <v>450000</v>
      </c>
      <c r="K55" s="217">
        <f t="shared" si="1"/>
        <v>450000</v>
      </c>
    </row>
    <row r="56" spans="1:11">
      <c r="A56" s="275" t="s">
        <v>15</v>
      </c>
      <c r="B56" s="129" t="s">
        <v>468</v>
      </c>
      <c r="C56" s="116" t="s">
        <v>441</v>
      </c>
      <c r="D56" s="89"/>
      <c r="E56" s="89" t="s">
        <v>567</v>
      </c>
      <c r="F56" s="90" t="s">
        <v>16</v>
      </c>
      <c r="G56" s="89">
        <v>1</v>
      </c>
      <c r="H56" s="89"/>
      <c r="I56" s="49">
        <v>1</v>
      </c>
      <c r="J56" s="88">
        <v>15000</v>
      </c>
      <c r="K56" s="217">
        <f t="shared" si="1"/>
        <v>15000</v>
      </c>
    </row>
    <row r="57" spans="1:11">
      <c r="A57" s="216" t="s">
        <v>15</v>
      </c>
      <c r="B57" s="164"/>
      <c r="C57" s="94" t="s">
        <v>88</v>
      </c>
      <c r="D57" s="49" t="s">
        <v>32</v>
      </c>
      <c r="E57" s="82" t="s">
        <v>16</v>
      </c>
      <c r="F57" s="82" t="s">
        <v>16</v>
      </c>
      <c r="G57" s="49">
        <v>1</v>
      </c>
      <c r="H57" s="49"/>
      <c r="I57" s="49">
        <v>1</v>
      </c>
      <c r="J57" s="85">
        <v>4500</v>
      </c>
      <c r="K57" s="217">
        <f t="shared" si="1"/>
        <v>4500</v>
      </c>
    </row>
    <row r="58" spans="1:11">
      <c r="A58" s="216" t="s">
        <v>15</v>
      </c>
      <c r="B58" s="164"/>
      <c r="C58" s="94" t="s">
        <v>94</v>
      </c>
      <c r="D58" s="49" t="s">
        <v>499</v>
      </c>
      <c r="E58" s="82" t="s">
        <v>16</v>
      </c>
      <c r="F58" s="82" t="s">
        <v>16</v>
      </c>
      <c r="G58" s="49">
        <v>1</v>
      </c>
      <c r="H58" s="49"/>
      <c r="I58" s="49">
        <v>1</v>
      </c>
      <c r="J58" s="85">
        <v>6500</v>
      </c>
      <c r="K58" s="217">
        <f t="shared" si="1"/>
        <v>6500</v>
      </c>
    </row>
    <row r="59" spans="1:11">
      <c r="A59" s="216" t="s">
        <v>15</v>
      </c>
      <c r="B59" s="164"/>
      <c r="C59" s="94" t="s">
        <v>565</v>
      </c>
      <c r="D59" s="49" t="s">
        <v>566</v>
      </c>
      <c r="E59" s="49" t="s">
        <v>568</v>
      </c>
      <c r="F59" s="82" t="s">
        <v>16</v>
      </c>
      <c r="G59" s="49">
        <v>1</v>
      </c>
      <c r="H59" s="49"/>
      <c r="I59" s="49">
        <v>1</v>
      </c>
      <c r="J59" s="85">
        <v>30000</v>
      </c>
      <c r="K59" s="217">
        <f t="shared" si="1"/>
        <v>30000</v>
      </c>
    </row>
    <row r="60" spans="1:11">
      <c r="A60" s="216" t="s">
        <v>15</v>
      </c>
      <c r="B60" s="164"/>
      <c r="C60" s="94" t="s">
        <v>86</v>
      </c>
      <c r="D60" s="49" t="s">
        <v>32</v>
      </c>
      <c r="E60" s="82" t="s">
        <v>16</v>
      </c>
      <c r="F60" s="82" t="s">
        <v>16</v>
      </c>
      <c r="G60" s="49"/>
      <c r="H60" s="49">
        <v>1</v>
      </c>
      <c r="I60" s="49">
        <v>1</v>
      </c>
      <c r="J60" s="85">
        <v>30000</v>
      </c>
      <c r="K60" s="217">
        <f t="shared" si="1"/>
        <v>30000</v>
      </c>
    </row>
    <row r="61" spans="1:11">
      <c r="A61" s="216" t="s">
        <v>15</v>
      </c>
      <c r="B61" s="164"/>
      <c r="C61" s="94" t="s">
        <v>86</v>
      </c>
      <c r="D61" s="49" t="s">
        <v>32</v>
      </c>
      <c r="E61" s="82" t="s">
        <v>16</v>
      </c>
      <c r="F61" s="82" t="s">
        <v>16</v>
      </c>
      <c r="G61" s="49"/>
      <c r="H61" s="49">
        <v>1</v>
      </c>
      <c r="I61" s="49">
        <v>1</v>
      </c>
      <c r="J61" s="85">
        <v>30000</v>
      </c>
      <c r="K61" s="217">
        <f t="shared" si="1"/>
        <v>30000</v>
      </c>
    </row>
    <row r="62" spans="1:11">
      <c r="A62" s="216" t="s">
        <v>15</v>
      </c>
      <c r="B62" s="164"/>
      <c r="C62" s="94" t="s">
        <v>86</v>
      </c>
      <c r="D62" s="49" t="s">
        <v>32</v>
      </c>
      <c r="E62" s="82" t="s">
        <v>16</v>
      </c>
      <c r="F62" s="82" t="s">
        <v>16</v>
      </c>
      <c r="G62" s="49"/>
      <c r="H62" s="49">
        <v>1</v>
      </c>
      <c r="I62" s="49">
        <v>1</v>
      </c>
      <c r="J62" s="85">
        <v>30000</v>
      </c>
      <c r="K62" s="217">
        <f t="shared" si="1"/>
        <v>30000</v>
      </c>
    </row>
    <row r="63" spans="1:11">
      <c r="A63" s="216" t="s">
        <v>15</v>
      </c>
      <c r="B63" s="164"/>
      <c r="C63" s="94" t="s">
        <v>95</v>
      </c>
      <c r="D63" s="49"/>
      <c r="E63" s="82" t="s">
        <v>16</v>
      </c>
      <c r="F63" s="82" t="s">
        <v>16</v>
      </c>
      <c r="G63" s="49"/>
      <c r="H63" s="49"/>
      <c r="I63" s="49">
        <v>1</v>
      </c>
      <c r="J63" s="85">
        <v>200000</v>
      </c>
      <c r="K63" s="217">
        <f t="shared" si="1"/>
        <v>200000</v>
      </c>
    </row>
    <row r="64" spans="1:11">
      <c r="A64" s="216" t="s">
        <v>15</v>
      </c>
      <c r="B64" s="164"/>
      <c r="C64" s="94" t="s">
        <v>42</v>
      </c>
      <c r="D64" s="49" t="s">
        <v>244</v>
      </c>
      <c r="E64" s="82" t="s">
        <v>16</v>
      </c>
      <c r="F64" s="82" t="s">
        <v>16</v>
      </c>
      <c r="G64" s="49"/>
      <c r="H64" s="49">
        <v>1</v>
      </c>
      <c r="I64" s="49">
        <v>1</v>
      </c>
      <c r="J64" s="85">
        <v>1200</v>
      </c>
      <c r="K64" s="217">
        <f t="shared" si="1"/>
        <v>1200</v>
      </c>
    </row>
    <row r="65" spans="1:11">
      <c r="A65" s="216" t="s">
        <v>15</v>
      </c>
      <c r="B65" s="164"/>
      <c r="C65" s="94" t="s">
        <v>73</v>
      </c>
      <c r="D65" s="49" t="s">
        <v>570</v>
      </c>
      <c r="E65" s="82" t="s">
        <v>16</v>
      </c>
      <c r="F65" s="82" t="s">
        <v>16</v>
      </c>
      <c r="G65" s="49"/>
      <c r="H65" s="49">
        <v>1</v>
      </c>
      <c r="I65" s="49">
        <v>1</v>
      </c>
      <c r="J65" s="85">
        <v>1200</v>
      </c>
      <c r="K65" s="217">
        <f t="shared" si="1"/>
        <v>1200</v>
      </c>
    </row>
    <row r="66" spans="1:11">
      <c r="A66" s="216" t="s">
        <v>15</v>
      </c>
      <c r="B66" s="164"/>
      <c r="C66" s="94" t="s">
        <v>544</v>
      </c>
      <c r="D66" s="49" t="s">
        <v>439</v>
      </c>
      <c r="E66" s="82" t="s">
        <v>16</v>
      </c>
      <c r="F66" s="82" t="s">
        <v>16</v>
      </c>
      <c r="G66" s="49"/>
      <c r="H66" s="49"/>
      <c r="I66" s="49">
        <v>1</v>
      </c>
      <c r="J66" s="85">
        <v>2500</v>
      </c>
      <c r="K66" s="217">
        <f t="shared" si="1"/>
        <v>2500</v>
      </c>
    </row>
    <row r="67" spans="1:11">
      <c r="A67" s="216" t="s">
        <v>15</v>
      </c>
      <c r="B67" s="164"/>
      <c r="C67" s="94" t="s">
        <v>375</v>
      </c>
      <c r="D67" s="49" t="s">
        <v>32</v>
      </c>
      <c r="E67" s="82" t="s">
        <v>16</v>
      </c>
      <c r="F67" s="82" t="s">
        <v>16</v>
      </c>
      <c r="G67" s="49"/>
      <c r="H67" s="49"/>
      <c r="I67" s="49">
        <v>1</v>
      </c>
      <c r="J67" s="85">
        <v>65000</v>
      </c>
      <c r="K67" s="217">
        <f t="shared" si="1"/>
        <v>65000</v>
      </c>
    </row>
    <row r="68" spans="1:11">
      <c r="A68" s="216" t="s">
        <v>15</v>
      </c>
      <c r="B68" s="164"/>
      <c r="C68" s="94" t="s">
        <v>362</v>
      </c>
      <c r="D68" s="49" t="s">
        <v>189</v>
      </c>
      <c r="E68" s="82" t="s">
        <v>16</v>
      </c>
      <c r="F68" s="82" t="s">
        <v>16</v>
      </c>
      <c r="G68" s="49"/>
      <c r="H68" s="49">
        <v>1</v>
      </c>
      <c r="I68" s="49">
        <v>1</v>
      </c>
      <c r="J68" s="85">
        <v>650</v>
      </c>
      <c r="K68" s="217">
        <f t="shared" si="1"/>
        <v>650</v>
      </c>
    </row>
    <row r="69" spans="1:11" ht="15.75" thickBot="1">
      <c r="A69" s="218" t="s">
        <v>15</v>
      </c>
      <c r="B69" s="212"/>
      <c r="C69" s="274" t="s">
        <v>480</v>
      </c>
      <c r="D69" s="50" t="s">
        <v>32</v>
      </c>
      <c r="E69" s="220" t="s">
        <v>16</v>
      </c>
      <c r="F69" s="220" t="s">
        <v>16</v>
      </c>
      <c r="G69" s="50"/>
      <c r="H69" s="50">
        <v>1</v>
      </c>
      <c r="I69" s="50">
        <v>1</v>
      </c>
      <c r="J69" s="221">
        <v>10000</v>
      </c>
      <c r="K69" s="222">
        <f t="shared" ref="K69" si="2">J69*I69</f>
        <v>10000</v>
      </c>
    </row>
    <row r="71" spans="1:11" ht="16.5" thickBot="1">
      <c r="A71" s="11" t="s">
        <v>21</v>
      </c>
      <c r="B71" s="11"/>
      <c r="E71" s="12"/>
      <c r="F71" s="13"/>
      <c r="G71" s="67"/>
      <c r="H71" s="67"/>
      <c r="I71" s="67"/>
    </row>
    <row r="72" spans="1:11" ht="15.75" thickBot="1">
      <c r="A72" s="15"/>
      <c r="B72" s="15"/>
      <c r="E72" s="24"/>
      <c r="F72" s="27"/>
      <c r="G72" s="130" t="s">
        <v>22</v>
      </c>
      <c r="H72" s="131"/>
      <c r="I72" s="131"/>
      <c r="J72" s="132"/>
      <c r="K72" s="61">
        <f>SUM(I6:I69)</f>
        <v>64</v>
      </c>
    </row>
    <row r="73" spans="1:11" ht="18.75">
      <c r="A73" s="17" t="s">
        <v>15</v>
      </c>
      <c r="B73" s="133" t="s">
        <v>23</v>
      </c>
      <c r="C73" s="134"/>
      <c r="E73" s="26"/>
      <c r="F73" s="27"/>
      <c r="G73" s="135" t="s">
        <v>24</v>
      </c>
      <c r="H73" s="136"/>
      <c r="I73" s="136"/>
      <c r="J73" s="137"/>
      <c r="K73" s="6">
        <f>SUM(J6:J69)</f>
        <v>3243400</v>
      </c>
    </row>
    <row r="74" spans="1:11" ht="15.75" thickBot="1">
      <c r="A74" s="19" t="s">
        <v>16</v>
      </c>
      <c r="B74" s="138" t="s">
        <v>25</v>
      </c>
      <c r="C74" s="139"/>
      <c r="E74" s="26"/>
      <c r="F74" s="27"/>
      <c r="G74" s="140" t="s">
        <v>26</v>
      </c>
      <c r="H74" s="141"/>
      <c r="I74" s="141"/>
      <c r="J74" s="141"/>
      <c r="K74" s="29">
        <f>K73*0.07</f>
        <v>227038.00000000003</v>
      </c>
    </row>
  </sheetData>
  <mergeCells count="29">
    <mergeCell ref="G72:J72"/>
    <mergeCell ref="B73:C73"/>
    <mergeCell ref="G73:J73"/>
    <mergeCell ref="B74:C74"/>
    <mergeCell ref="G74:J74"/>
    <mergeCell ref="B56:B69"/>
    <mergeCell ref="G4:H4"/>
    <mergeCell ref="I4:I5"/>
    <mergeCell ref="J4:J5"/>
    <mergeCell ref="K4:K5"/>
    <mergeCell ref="F4:F5"/>
    <mergeCell ref="B6:B15"/>
    <mergeCell ref="B16:B22"/>
    <mergeCell ref="B23:B28"/>
    <mergeCell ref="B29:B37"/>
    <mergeCell ref="B38:B51"/>
    <mergeCell ref="B52:B54"/>
    <mergeCell ref="A4:A5"/>
    <mergeCell ref="B4:B5"/>
    <mergeCell ref="C4:C5"/>
    <mergeCell ref="D4:D5"/>
    <mergeCell ref="E4:E5"/>
    <mergeCell ref="A3:E3"/>
    <mergeCell ref="F3:K3"/>
    <mergeCell ref="A1:K1"/>
    <mergeCell ref="A2:C2"/>
    <mergeCell ref="D2:G2"/>
    <mergeCell ref="H2:I2"/>
    <mergeCell ref="J2:K2"/>
  </mergeCells>
  <printOptions horizontalCentered="1" verticalCentered="1"/>
  <pageMargins left="0.2" right="0.2" top="0.25" bottom="0.25" header="0.3" footer="0.3"/>
  <pageSetup orientation="portrait" horizontalDpi="300" verticalDpi="300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1:L20"/>
  <sheetViews>
    <sheetView workbookViewId="0">
      <selection activeCell="O2" sqref="O2"/>
    </sheetView>
  </sheetViews>
  <sheetFormatPr defaultRowHeight="15"/>
  <cols>
    <col min="1" max="1" width="5.7109375" customWidth="1"/>
    <col min="2" max="2" width="4.85546875" customWidth="1"/>
    <col min="3" max="3" width="19.140625" customWidth="1"/>
    <col min="4" max="4" width="10.5703125" bestFit="1" customWidth="1"/>
    <col min="5" max="5" width="8.28515625" bestFit="1" customWidth="1"/>
    <col min="6" max="6" width="8.7109375" bestFit="1" customWidth="1"/>
    <col min="7" max="7" width="4.85546875" customWidth="1"/>
    <col min="8" max="8" width="3.7109375" bestFit="1" customWidth="1"/>
    <col min="9" max="9" width="3" bestFit="1" customWidth="1"/>
    <col min="11" max="11" width="9.5703125" bestFit="1" customWidth="1"/>
  </cols>
  <sheetData>
    <row r="1" spans="1:12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2">
      <c r="A2" s="150" t="s">
        <v>0</v>
      </c>
      <c r="B2" s="151"/>
      <c r="C2" s="151"/>
      <c r="D2" s="152"/>
      <c r="E2" s="152"/>
      <c r="F2" s="152"/>
      <c r="G2" s="152"/>
      <c r="H2" s="153" t="s">
        <v>1</v>
      </c>
      <c r="I2" s="153"/>
      <c r="J2" s="154">
        <v>42191</v>
      </c>
      <c r="K2" s="155"/>
    </row>
    <row r="3" spans="1:12">
      <c r="A3" s="142" t="s">
        <v>2</v>
      </c>
      <c r="B3" s="143"/>
      <c r="C3" s="143"/>
      <c r="D3" s="143"/>
      <c r="E3" s="143"/>
      <c r="F3" s="144" t="s">
        <v>571</v>
      </c>
      <c r="G3" s="145"/>
      <c r="H3" s="145"/>
      <c r="I3" s="145"/>
      <c r="J3" s="145"/>
      <c r="K3" s="146"/>
    </row>
    <row r="4" spans="1:12" ht="22.5" customHeight="1">
      <c r="A4" s="160" t="s">
        <v>3</v>
      </c>
      <c r="B4" s="156" t="s">
        <v>4</v>
      </c>
      <c r="C4" s="161" t="s">
        <v>5</v>
      </c>
      <c r="D4" s="161" t="s">
        <v>6</v>
      </c>
      <c r="E4" s="162" t="s">
        <v>7</v>
      </c>
      <c r="F4" s="163" t="s">
        <v>8</v>
      </c>
      <c r="G4" s="156" t="s">
        <v>9</v>
      </c>
      <c r="H4" s="156"/>
      <c r="I4" s="157" t="s">
        <v>10</v>
      </c>
      <c r="J4" s="158" t="s">
        <v>11</v>
      </c>
      <c r="K4" s="159" t="s">
        <v>12</v>
      </c>
    </row>
    <row r="5" spans="1:12" ht="12" customHeight="1">
      <c r="A5" s="160"/>
      <c r="B5" s="156"/>
      <c r="C5" s="161"/>
      <c r="D5" s="161"/>
      <c r="E5" s="162"/>
      <c r="F5" s="163"/>
      <c r="G5" s="120" t="s">
        <v>13</v>
      </c>
      <c r="H5" s="120" t="s">
        <v>14</v>
      </c>
      <c r="I5" s="157"/>
      <c r="J5" s="158"/>
      <c r="K5" s="159"/>
    </row>
    <row r="6" spans="1:12">
      <c r="A6" s="216" t="s">
        <v>15</v>
      </c>
      <c r="B6" s="82" t="s">
        <v>15</v>
      </c>
      <c r="C6" s="93" t="s">
        <v>362</v>
      </c>
      <c r="D6" s="49" t="s">
        <v>37</v>
      </c>
      <c r="E6" s="82" t="s">
        <v>16</v>
      </c>
      <c r="F6" s="82" t="s">
        <v>16</v>
      </c>
      <c r="G6" s="49">
        <v>1</v>
      </c>
      <c r="H6" s="49"/>
      <c r="I6" s="49">
        <v>1</v>
      </c>
      <c r="J6" s="85">
        <v>650</v>
      </c>
      <c r="K6" s="217">
        <f t="shared" ref="K6:K15" si="0">J6*I6</f>
        <v>650</v>
      </c>
      <c r="L6" s="91"/>
    </row>
    <row r="7" spans="1:12">
      <c r="A7" s="216" t="s">
        <v>15</v>
      </c>
      <c r="B7" s="82" t="s">
        <v>15</v>
      </c>
      <c r="C7" s="93" t="s">
        <v>336</v>
      </c>
      <c r="D7" s="49" t="s">
        <v>574</v>
      </c>
      <c r="E7" s="82" t="s">
        <v>16</v>
      </c>
      <c r="F7" s="82" t="s">
        <v>16</v>
      </c>
      <c r="G7" s="49">
        <v>1</v>
      </c>
      <c r="H7" s="49"/>
      <c r="I7" s="49">
        <v>1</v>
      </c>
      <c r="J7" s="85">
        <v>6500</v>
      </c>
      <c r="K7" s="217">
        <f t="shared" si="0"/>
        <v>6500</v>
      </c>
      <c r="L7" s="91"/>
    </row>
    <row r="8" spans="1:12">
      <c r="A8" s="216" t="s">
        <v>15</v>
      </c>
      <c r="B8" s="82" t="s">
        <v>15</v>
      </c>
      <c r="C8" s="93" t="s">
        <v>42</v>
      </c>
      <c r="D8" s="49" t="s">
        <v>244</v>
      </c>
      <c r="E8" s="82" t="s">
        <v>16</v>
      </c>
      <c r="F8" s="82" t="s">
        <v>16</v>
      </c>
      <c r="G8" s="49">
        <v>1</v>
      </c>
      <c r="H8" s="49"/>
      <c r="I8" s="49">
        <v>1</v>
      </c>
      <c r="J8" s="85">
        <v>1200</v>
      </c>
      <c r="K8" s="217">
        <f t="shared" si="0"/>
        <v>1200</v>
      </c>
      <c r="L8" s="91"/>
    </row>
    <row r="9" spans="1:12">
      <c r="A9" s="216" t="s">
        <v>15</v>
      </c>
      <c r="B9" s="82" t="s">
        <v>15</v>
      </c>
      <c r="C9" s="93" t="s">
        <v>572</v>
      </c>
      <c r="D9" s="49" t="s">
        <v>196</v>
      </c>
      <c r="E9" s="49" t="s">
        <v>541</v>
      </c>
      <c r="F9" s="49">
        <v>91007300</v>
      </c>
      <c r="G9" s="49">
        <v>1</v>
      </c>
      <c r="H9" s="49"/>
      <c r="I9" s="49">
        <v>1</v>
      </c>
      <c r="J9" s="85">
        <v>250000</v>
      </c>
      <c r="K9" s="217">
        <f t="shared" si="0"/>
        <v>250000</v>
      </c>
      <c r="L9" s="91"/>
    </row>
    <row r="10" spans="1:12">
      <c r="A10" s="216" t="s">
        <v>15</v>
      </c>
      <c r="B10" s="82" t="s">
        <v>15</v>
      </c>
      <c r="C10" s="93" t="s">
        <v>440</v>
      </c>
      <c r="D10" s="49" t="s">
        <v>67</v>
      </c>
      <c r="E10" s="49" t="s">
        <v>543</v>
      </c>
      <c r="F10" s="49">
        <v>20090708</v>
      </c>
      <c r="G10" s="49">
        <v>1</v>
      </c>
      <c r="H10" s="49"/>
      <c r="I10" s="49">
        <v>1</v>
      </c>
      <c r="J10" s="85">
        <v>250000</v>
      </c>
      <c r="K10" s="217">
        <f t="shared" si="0"/>
        <v>250000</v>
      </c>
      <c r="L10" s="91"/>
    </row>
    <row r="11" spans="1:12">
      <c r="A11" s="216" t="s">
        <v>15</v>
      </c>
      <c r="B11" s="82" t="s">
        <v>15</v>
      </c>
      <c r="C11" s="93" t="s">
        <v>17</v>
      </c>
      <c r="D11" s="49" t="s">
        <v>575</v>
      </c>
      <c r="E11" s="82" t="s">
        <v>16</v>
      </c>
      <c r="F11" s="49">
        <v>141103036</v>
      </c>
      <c r="G11" s="49">
        <v>1</v>
      </c>
      <c r="H11" s="49"/>
      <c r="I11" s="49">
        <v>1</v>
      </c>
      <c r="J11" s="85">
        <v>6500</v>
      </c>
      <c r="K11" s="217">
        <f t="shared" si="0"/>
        <v>6500</v>
      </c>
      <c r="L11" s="91"/>
    </row>
    <row r="12" spans="1:12">
      <c r="A12" s="216" t="s">
        <v>15</v>
      </c>
      <c r="B12" s="82" t="s">
        <v>15</v>
      </c>
      <c r="C12" s="93" t="s">
        <v>573</v>
      </c>
      <c r="D12" s="49" t="s">
        <v>574</v>
      </c>
      <c r="E12" s="82" t="s">
        <v>16</v>
      </c>
      <c r="F12" s="82" t="s">
        <v>16</v>
      </c>
      <c r="G12" s="49">
        <v>1</v>
      </c>
      <c r="H12" s="49"/>
      <c r="I12" s="49">
        <v>1</v>
      </c>
      <c r="J12" s="85">
        <v>2500</v>
      </c>
      <c r="K12" s="217">
        <f t="shared" si="0"/>
        <v>2500</v>
      </c>
      <c r="L12" s="91"/>
    </row>
    <row r="13" spans="1:12">
      <c r="A13" s="216" t="s">
        <v>15</v>
      </c>
      <c r="B13" s="82" t="s">
        <v>15</v>
      </c>
      <c r="C13" s="93" t="s">
        <v>375</v>
      </c>
      <c r="D13" s="49" t="s">
        <v>574</v>
      </c>
      <c r="E13" s="82" t="s">
        <v>16</v>
      </c>
      <c r="F13" s="82" t="s">
        <v>16</v>
      </c>
      <c r="G13" s="49">
        <v>1</v>
      </c>
      <c r="H13" s="49"/>
      <c r="I13" s="49">
        <v>1</v>
      </c>
      <c r="J13" s="85">
        <v>65000</v>
      </c>
      <c r="K13" s="217">
        <f t="shared" si="0"/>
        <v>65000</v>
      </c>
      <c r="L13" s="91"/>
    </row>
    <row r="14" spans="1:12">
      <c r="A14" s="216" t="s">
        <v>15</v>
      </c>
      <c r="B14" s="82" t="s">
        <v>15</v>
      </c>
      <c r="C14" s="93" t="s">
        <v>42</v>
      </c>
      <c r="D14" s="49" t="s">
        <v>576</v>
      </c>
      <c r="E14" s="82" t="s">
        <v>16</v>
      </c>
      <c r="F14" s="82" t="s">
        <v>16</v>
      </c>
      <c r="G14" s="49">
        <v>1</v>
      </c>
      <c r="H14" s="49"/>
      <c r="I14" s="49">
        <v>1</v>
      </c>
      <c r="J14" s="85">
        <v>1200</v>
      </c>
      <c r="K14" s="217">
        <f t="shared" si="0"/>
        <v>1200</v>
      </c>
      <c r="L14" s="91"/>
    </row>
    <row r="15" spans="1:12" ht="15.75" thickBot="1">
      <c r="A15" s="218" t="s">
        <v>15</v>
      </c>
      <c r="B15" s="220" t="s">
        <v>15</v>
      </c>
      <c r="C15" s="228" t="s">
        <v>18</v>
      </c>
      <c r="D15" s="50" t="s">
        <v>32</v>
      </c>
      <c r="E15" s="220" t="s">
        <v>16</v>
      </c>
      <c r="F15" s="220" t="s">
        <v>16</v>
      </c>
      <c r="G15" s="50">
        <v>1</v>
      </c>
      <c r="H15" s="50"/>
      <c r="I15" s="50">
        <v>1</v>
      </c>
      <c r="J15" s="221">
        <v>2500</v>
      </c>
      <c r="K15" s="222">
        <f t="shared" si="0"/>
        <v>2500</v>
      </c>
      <c r="L15" s="91"/>
    </row>
    <row r="17" spans="1:11" ht="16.5" thickBot="1">
      <c r="A17" s="11" t="s">
        <v>21</v>
      </c>
      <c r="B17" s="11"/>
      <c r="E17" s="12"/>
      <c r="F17" s="13"/>
      <c r="G17" s="67"/>
      <c r="H17" s="67"/>
      <c r="I17" s="67"/>
    </row>
    <row r="18" spans="1:11" ht="15.75" thickBot="1">
      <c r="A18" s="15"/>
      <c r="B18" s="15"/>
      <c r="E18" s="24"/>
      <c r="F18" s="27"/>
      <c r="G18" s="130" t="s">
        <v>22</v>
      </c>
      <c r="H18" s="131"/>
      <c r="I18" s="131"/>
      <c r="J18" s="132"/>
      <c r="K18" s="16">
        <f>SUM(I6:I15)</f>
        <v>10</v>
      </c>
    </row>
    <row r="19" spans="1:11" ht="18.75">
      <c r="A19" s="17" t="s">
        <v>15</v>
      </c>
      <c r="B19" s="133" t="s">
        <v>23</v>
      </c>
      <c r="C19" s="134"/>
      <c r="E19" s="26"/>
      <c r="F19" s="27"/>
      <c r="G19" s="135" t="s">
        <v>24</v>
      </c>
      <c r="H19" s="136"/>
      <c r="I19" s="136"/>
      <c r="J19" s="137"/>
      <c r="K19" s="18">
        <f>SUM(J6:J15)</f>
        <v>586050</v>
      </c>
    </row>
    <row r="20" spans="1:11" ht="15.75" thickBot="1">
      <c r="A20" s="19" t="s">
        <v>16</v>
      </c>
      <c r="B20" s="138" t="s">
        <v>25</v>
      </c>
      <c r="C20" s="139"/>
      <c r="E20" s="26"/>
      <c r="F20" s="27"/>
      <c r="G20" s="140" t="s">
        <v>26</v>
      </c>
      <c r="H20" s="141"/>
      <c r="I20" s="141"/>
      <c r="J20" s="141"/>
      <c r="K20" s="20">
        <f>K19*0.07</f>
        <v>41023.500000000007</v>
      </c>
    </row>
  </sheetData>
  <mergeCells count="22">
    <mergeCell ref="G18:J18"/>
    <mergeCell ref="B19:C19"/>
    <mergeCell ref="G19:J19"/>
    <mergeCell ref="B20:C20"/>
    <mergeCell ref="G20:J20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A1:K23"/>
  <sheetViews>
    <sheetView workbookViewId="0">
      <selection activeCell="P5" sqref="P5"/>
    </sheetView>
  </sheetViews>
  <sheetFormatPr defaultRowHeight="15"/>
  <cols>
    <col min="1" max="1" width="4.7109375" customWidth="1"/>
    <col min="2" max="2" width="9.5703125" customWidth="1"/>
    <col min="3" max="3" width="20" bestFit="1" customWidth="1"/>
    <col min="4" max="4" width="10.5703125" bestFit="1" customWidth="1"/>
    <col min="5" max="5" width="8.28515625" bestFit="1" customWidth="1"/>
    <col min="6" max="6" width="19.42578125" bestFit="1" customWidth="1"/>
    <col min="7" max="7" width="4.42578125" customWidth="1"/>
    <col min="8" max="8" width="3.7109375" bestFit="1" customWidth="1"/>
    <col min="9" max="9" width="3" bestFit="1" customWidth="1"/>
    <col min="11" max="11" width="9.5703125" bestFit="1" customWidth="1"/>
  </cols>
  <sheetData>
    <row r="1" spans="1:11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>
      <c r="A2" s="150" t="s">
        <v>0</v>
      </c>
      <c r="B2" s="151"/>
      <c r="C2" s="151"/>
      <c r="D2" s="152"/>
      <c r="E2" s="152"/>
      <c r="F2" s="152"/>
      <c r="G2" s="152"/>
      <c r="H2" s="153" t="s">
        <v>1</v>
      </c>
      <c r="I2" s="153"/>
      <c r="J2" s="154">
        <v>42191</v>
      </c>
      <c r="K2" s="155"/>
    </row>
    <row r="3" spans="1:11">
      <c r="A3" s="142" t="s">
        <v>2</v>
      </c>
      <c r="B3" s="143"/>
      <c r="C3" s="143"/>
      <c r="D3" s="143"/>
      <c r="E3" s="143"/>
      <c r="F3" s="144" t="s">
        <v>577</v>
      </c>
      <c r="G3" s="145"/>
      <c r="H3" s="145"/>
      <c r="I3" s="145"/>
      <c r="J3" s="145"/>
      <c r="K3" s="146"/>
    </row>
    <row r="4" spans="1:11" ht="26.25" customHeight="1">
      <c r="A4" s="160" t="s">
        <v>3</v>
      </c>
      <c r="B4" s="156" t="s">
        <v>4</v>
      </c>
      <c r="C4" s="161" t="s">
        <v>5</v>
      </c>
      <c r="D4" s="161" t="s">
        <v>6</v>
      </c>
      <c r="E4" s="162" t="s">
        <v>7</v>
      </c>
      <c r="F4" s="163" t="s">
        <v>8</v>
      </c>
      <c r="G4" s="156" t="s">
        <v>9</v>
      </c>
      <c r="H4" s="156"/>
      <c r="I4" s="157" t="s">
        <v>10</v>
      </c>
      <c r="J4" s="158" t="s">
        <v>11</v>
      </c>
      <c r="K4" s="159" t="s">
        <v>12</v>
      </c>
    </row>
    <row r="5" spans="1:11" ht="13.5" customHeight="1">
      <c r="A5" s="160"/>
      <c r="B5" s="156"/>
      <c r="C5" s="161"/>
      <c r="D5" s="161"/>
      <c r="E5" s="162"/>
      <c r="F5" s="163"/>
      <c r="G5" s="120" t="s">
        <v>13</v>
      </c>
      <c r="H5" s="120" t="s">
        <v>14</v>
      </c>
      <c r="I5" s="157"/>
      <c r="J5" s="158"/>
      <c r="K5" s="159"/>
    </row>
    <row r="6" spans="1:11">
      <c r="A6" s="216" t="s">
        <v>15</v>
      </c>
      <c r="B6" s="127" t="s">
        <v>332</v>
      </c>
      <c r="C6" s="93" t="s">
        <v>362</v>
      </c>
      <c r="D6" s="49" t="s">
        <v>189</v>
      </c>
      <c r="E6" s="82" t="s">
        <v>16</v>
      </c>
      <c r="F6" s="82" t="s">
        <v>16</v>
      </c>
      <c r="G6" s="49">
        <v>1</v>
      </c>
      <c r="H6" s="49"/>
      <c r="I6" s="49">
        <v>1</v>
      </c>
      <c r="J6" s="85">
        <v>650</v>
      </c>
      <c r="K6" s="217">
        <f t="shared" ref="K6:K18" si="0">J6*I6</f>
        <v>650</v>
      </c>
    </row>
    <row r="7" spans="1:11">
      <c r="A7" s="216" t="s">
        <v>15</v>
      </c>
      <c r="B7" s="128"/>
      <c r="C7" s="93" t="s">
        <v>336</v>
      </c>
      <c r="D7" s="49" t="s">
        <v>32</v>
      </c>
      <c r="E7" s="82" t="s">
        <v>16</v>
      </c>
      <c r="F7" s="82" t="s">
        <v>16</v>
      </c>
      <c r="G7" s="49">
        <v>1</v>
      </c>
      <c r="H7" s="49"/>
      <c r="I7" s="49">
        <v>1</v>
      </c>
      <c r="J7" s="85">
        <v>6500</v>
      </c>
      <c r="K7" s="217">
        <f t="shared" si="0"/>
        <v>6500</v>
      </c>
    </row>
    <row r="8" spans="1:11">
      <c r="A8" s="216" t="s">
        <v>15</v>
      </c>
      <c r="B8" s="128"/>
      <c r="C8" s="93" t="s">
        <v>362</v>
      </c>
      <c r="D8" s="49" t="s">
        <v>580</v>
      </c>
      <c r="E8" s="82" t="s">
        <v>16</v>
      </c>
      <c r="F8" s="82" t="s">
        <v>16</v>
      </c>
      <c r="G8" s="49">
        <v>1</v>
      </c>
      <c r="H8" s="49"/>
      <c r="I8" s="49">
        <v>1</v>
      </c>
      <c r="J8" s="85">
        <v>650</v>
      </c>
      <c r="K8" s="217">
        <f t="shared" si="0"/>
        <v>650</v>
      </c>
    </row>
    <row r="9" spans="1:11">
      <c r="A9" s="216" t="s">
        <v>15</v>
      </c>
      <c r="B9" s="128"/>
      <c r="C9" s="93" t="s">
        <v>578</v>
      </c>
      <c r="D9" s="49" t="s">
        <v>236</v>
      </c>
      <c r="E9" s="82" t="s">
        <v>16</v>
      </c>
      <c r="F9" s="82" t="s">
        <v>16</v>
      </c>
      <c r="G9" s="49"/>
      <c r="H9" s="49"/>
      <c r="I9" s="49">
        <v>1</v>
      </c>
      <c r="J9" s="85">
        <v>45000</v>
      </c>
      <c r="K9" s="217">
        <f t="shared" si="0"/>
        <v>45000</v>
      </c>
    </row>
    <row r="10" spans="1:11">
      <c r="A10" s="216" t="s">
        <v>15</v>
      </c>
      <c r="B10" s="128"/>
      <c r="C10" s="93" t="s">
        <v>579</v>
      </c>
      <c r="D10" s="49" t="s">
        <v>581</v>
      </c>
      <c r="E10" s="82" t="s">
        <v>16</v>
      </c>
      <c r="F10" s="49" t="s">
        <v>1248</v>
      </c>
      <c r="G10" s="49">
        <v>1</v>
      </c>
      <c r="H10" s="49"/>
      <c r="I10" s="49">
        <v>1</v>
      </c>
      <c r="J10" s="85">
        <v>55000</v>
      </c>
      <c r="K10" s="217">
        <f t="shared" si="0"/>
        <v>55000</v>
      </c>
    </row>
    <row r="11" spans="1:11">
      <c r="A11" s="216" t="s">
        <v>15</v>
      </c>
      <c r="B11" s="128"/>
      <c r="C11" s="93" t="s">
        <v>564</v>
      </c>
      <c r="D11" s="49" t="s">
        <v>357</v>
      </c>
      <c r="E11" s="49" t="s">
        <v>582</v>
      </c>
      <c r="F11" s="49" t="s">
        <v>583</v>
      </c>
      <c r="G11" s="49">
        <v>1</v>
      </c>
      <c r="H11" s="49"/>
      <c r="I11" s="49">
        <v>1</v>
      </c>
      <c r="J11" s="85">
        <v>80000</v>
      </c>
      <c r="K11" s="217">
        <f t="shared" si="0"/>
        <v>80000</v>
      </c>
    </row>
    <row r="12" spans="1:11">
      <c r="A12" s="216" t="s">
        <v>15</v>
      </c>
      <c r="B12" s="128"/>
      <c r="C12" s="93" t="s">
        <v>19</v>
      </c>
      <c r="D12" s="82" t="s">
        <v>16</v>
      </c>
      <c r="E12" s="82" t="s">
        <v>16</v>
      </c>
      <c r="F12" s="82" t="s">
        <v>16</v>
      </c>
      <c r="G12" s="49">
        <v>1</v>
      </c>
      <c r="H12" s="49"/>
      <c r="I12" s="49">
        <v>1</v>
      </c>
      <c r="J12" s="85">
        <v>6500</v>
      </c>
      <c r="K12" s="217">
        <f t="shared" si="0"/>
        <v>6500</v>
      </c>
    </row>
    <row r="13" spans="1:11">
      <c r="A13" s="216" t="s">
        <v>15</v>
      </c>
      <c r="B13" s="128"/>
      <c r="C13" s="93" t="s">
        <v>66</v>
      </c>
      <c r="D13" s="49" t="s">
        <v>67</v>
      </c>
      <c r="E13" s="49" t="s">
        <v>542</v>
      </c>
      <c r="F13" s="49" t="s">
        <v>584</v>
      </c>
      <c r="G13" s="49">
        <v>1</v>
      </c>
      <c r="H13" s="49"/>
      <c r="I13" s="49">
        <v>1</v>
      </c>
      <c r="J13" s="85">
        <v>250000</v>
      </c>
      <c r="K13" s="217">
        <f t="shared" si="0"/>
        <v>250000</v>
      </c>
    </row>
    <row r="14" spans="1:11">
      <c r="A14" s="216" t="s">
        <v>15</v>
      </c>
      <c r="B14" s="128"/>
      <c r="C14" s="93" t="s">
        <v>440</v>
      </c>
      <c r="D14" s="49" t="s">
        <v>67</v>
      </c>
      <c r="E14" s="49" t="s">
        <v>543</v>
      </c>
      <c r="F14" s="49" t="s">
        <v>585</v>
      </c>
      <c r="G14" s="49">
        <v>1</v>
      </c>
      <c r="H14" s="49"/>
      <c r="I14" s="49">
        <v>1</v>
      </c>
      <c r="J14" s="85">
        <v>250000</v>
      </c>
      <c r="K14" s="217">
        <f t="shared" si="0"/>
        <v>250000</v>
      </c>
    </row>
    <row r="15" spans="1:11">
      <c r="A15" s="216" t="s">
        <v>15</v>
      </c>
      <c r="B15" s="128"/>
      <c r="C15" s="93" t="s">
        <v>71</v>
      </c>
      <c r="D15" s="49" t="s">
        <v>439</v>
      </c>
      <c r="E15" s="82" t="s">
        <v>16</v>
      </c>
      <c r="F15" s="82" t="s">
        <v>16</v>
      </c>
      <c r="G15" s="49">
        <v>1</v>
      </c>
      <c r="H15" s="49"/>
      <c r="I15" s="49">
        <v>1</v>
      </c>
      <c r="J15" s="85">
        <v>2500</v>
      </c>
      <c r="K15" s="217">
        <f t="shared" si="0"/>
        <v>2500</v>
      </c>
    </row>
    <row r="16" spans="1:11">
      <c r="A16" s="216" t="s">
        <v>15</v>
      </c>
      <c r="B16" s="128"/>
      <c r="C16" s="93" t="s">
        <v>18</v>
      </c>
      <c r="D16" s="49" t="s">
        <v>547</v>
      </c>
      <c r="E16" s="82" t="s">
        <v>16</v>
      </c>
      <c r="F16" s="82" t="s">
        <v>16</v>
      </c>
      <c r="G16" s="49">
        <v>1</v>
      </c>
      <c r="H16" s="49"/>
      <c r="I16" s="49">
        <v>1</v>
      </c>
      <c r="J16" s="85">
        <v>2500</v>
      </c>
      <c r="K16" s="217">
        <f t="shared" si="0"/>
        <v>2500</v>
      </c>
    </row>
    <row r="17" spans="1:11">
      <c r="A17" s="216" t="s">
        <v>15</v>
      </c>
      <c r="B17" s="128"/>
      <c r="C17" s="93" t="s">
        <v>375</v>
      </c>
      <c r="D17" s="49" t="s">
        <v>32</v>
      </c>
      <c r="E17" s="82" t="s">
        <v>16</v>
      </c>
      <c r="F17" s="82" t="s">
        <v>16</v>
      </c>
      <c r="G17" s="49">
        <v>1</v>
      </c>
      <c r="H17" s="49"/>
      <c r="I17" s="49">
        <v>1</v>
      </c>
      <c r="J17" s="85">
        <v>65000</v>
      </c>
      <c r="K17" s="217">
        <f t="shared" si="0"/>
        <v>65000</v>
      </c>
    </row>
    <row r="18" spans="1:11" ht="15.75" thickBot="1">
      <c r="A18" s="218" t="s">
        <v>15</v>
      </c>
      <c r="B18" s="219"/>
      <c r="C18" s="228" t="s">
        <v>586</v>
      </c>
      <c r="D18" s="50" t="s">
        <v>189</v>
      </c>
      <c r="E18" s="220" t="s">
        <v>16</v>
      </c>
      <c r="F18" s="220" t="s">
        <v>16</v>
      </c>
      <c r="G18" s="50">
        <v>1</v>
      </c>
      <c r="H18" s="50"/>
      <c r="I18" s="50">
        <v>1</v>
      </c>
      <c r="J18" s="221">
        <v>1100</v>
      </c>
      <c r="K18" s="222">
        <f t="shared" si="0"/>
        <v>1100</v>
      </c>
    </row>
    <row r="20" spans="1:11" ht="16.5" thickBot="1">
      <c r="A20" s="11" t="s">
        <v>21</v>
      </c>
      <c r="B20" s="11"/>
      <c r="E20" s="12"/>
      <c r="F20" s="13"/>
      <c r="G20" s="67"/>
      <c r="H20" s="67"/>
      <c r="I20" s="67"/>
    </row>
    <row r="21" spans="1:11" ht="15.75" thickBot="1">
      <c r="A21" s="15"/>
      <c r="B21" s="15"/>
      <c r="E21" s="24"/>
      <c r="F21" s="27"/>
      <c r="G21" s="130" t="s">
        <v>22</v>
      </c>
      <c r="H21" s="131"/>
      <c r="I21" s="131"/>
      <c r="J21" s="132"/>
      <c r="K21" s="16">
        <f>SUM(I6:I18)</f>
        <v>13</v>
      </c>
    </row>
    <row r="22" spans="1:11" ht="18.75">
      <c r="A22" s="17" t="s">
        <v>15</v>
      </c>
      <c r="B22" s="133" t="s">
        <v>23</v>
      </c>
      <c r="C22" s="134"/>
      <c r="E22" s="26"/>
      <c r="F22" s="27"/>
      <c r="G22" s="135" t="s">
        <v>24</v>
      </c>
      <c r="H22" s="136"/>
      <c r="I22" s="136"/>
      <c r="J22" s="137"/>
      <c r="K22" s="18">
        <f>SUM(J6:J18)</f>
        <v>765400</v>
      </c>
    </row>
    <row r="23" spans="1:11" ht="15.75" thickBot="1">
      <c r="A23" s="19" t="s">
        <v>16</v>
      </c>
      <c r="B23" s="138" t="s">
        <v>25</v>
      </c>
      <c r="C23" s="139"/>
      <c r="E23" s="26"/>
      <c r="F23" s="27"/>
      <c r="G23" s="140" t="s">
        <v>26</v>
      </c>
      <c r="H23" s="141"/>
      <c r="I23" s="141"/>
      <c r="J23" s="141"/>
      <c r="K23" s="20">
        <f>K22*0.07</f>
        <v>53578.000000000007</v>
      </c>
    </row>
  </sheetData>
  <mergeCells count="23">
    <mergeCell ref="B6:B18"/>
    <mergeCell ref="G21:J21"/>
    <mergeCell ref="B22:C22"/>
    <mergeCell ref="G22:J22"/>
    <mergeCell ref="B23:C23"/>
    <mergeCell ref="G23:J23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A1:K17"/>
  <sheetViews>
    <sheetView workbookViewId="0">
      <selection activeCell="N2" sqref="N2"/>
    </sheetView>
  </sheetViews>
  <sheetFormatPr defaultRowHeight="15"/>
  <cols>
    <col min="1" max="1" width="5.7109375" customWidth="1"/>
    <col min="2" max="2" width="5" customWidth="1"/>
    <col min="3" max="3" width="17.28515625" bestFit="1" customWidth="1"/>
    <col min="4" max="4" width="10.5703125" bestFit="1" customWidth="1"/>
    <col min="5" max="5" width="8.28515625" bestFit="1" customWidth="1"/>
    <col min="6" max="6" width="19" bestFit="1" customWidth="1"/>
    <col min="7" max="7" width="4.42578125" customWidth="1"/>
    <col min="8" max="8" width="3.7109375" bestFit="1" customWidth="1"/>
    <col min="9" max="9" width="3" bestFit="1" customWidth="1"/>
    <col min="11" max="11" width="9.5703125" bestFit="1" customWidth="1"/>
  </cols>
  <sheetData>
    <row r="1" spans="1:11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>
      <c r="A2" s="150" t="s">
        <v>0</v>
      </c>
      <c r="B2" s="151"/>
      <c r="C2" s="151"/>
      <c r="D2" s="152"/>
      <c r="E2" s="152"/>
      <c r="F2" s="152"/>
      <c r="G2" s="152"/>
      <c r="H2" s="153" t="s">
        <v>1</v>
      </c>
      <c r="I2" s="153"/>
      <c r="J2" s="154">
        <v>42189</v>
      </c>
      <c r="K2" s="155"/>
    </row>
    <row r="3" spans="1:11">
      <c r="A3" s="142" t="s">
        <v>2</v>
      </c>
      <c r="B3" s="143"/>
      <c r="C3" s="143"/>
      <c r="D3" s="143"/>
      <c r="E3" s="143"/>
      <c r="F3" s="144" t="s">
        <v>587</v>
      </c>
      <c r="G3" s="145"/>
      <c r="H3" s="145"/>
      <c r="I3" s="145"/>
      <c r="J3" s="145"/>
      <c r="K3" s="146"/>
    </row>
    <row r="4" spans="1:11" ht="24.75" customHeight="1">
      <c r="A4" s="160" t="s">
        <v>3</v>
      </c>
      <c r="B4" s="156" t="s">
        <v>4</v>
      </c>
      <c r="C4" s="161" t="s">
        <v>5</v>
      </c>
      <c r="D4" s="161" t="s">
        <v>6</v>
      </c>
      <c r="E4" s="162" t="s">
        <v>7</v>
      </c>
      <c r="F4" s="163" t="s">
        <v>8</v>
      </c>
      <c r="G4" s="156" t="s">
        <v>9</v>
      </c>
      <c r="H4" s="156"/>
      <c r="I4" s="157" t="s">
        <v>10</v>
      </c>
      <c r="J4" s="158" t="s">
        <v>11</v>
      </c>
      <c r="K4" s="159" t="s">
        <v>12</v>
      </c>
    </row>
    <row r="5" spans="1:11" ht="12" customHeight="1">
      <c r="A5" s="160"/>
      <c r="B5" s="156"/>
      <c r="C5" s="161"/>
      <c r="D5" s="161"/>
      <c r="E5" s="162"/>
      <c r="F5" s="163"/>
      <c r="G5" s="120" t="s">
        <v>13</v>
      </c>
      <c r="H5" s="120" t="s">
        <v>14</v>
      </c>
      <c r="I5" s="157"/>
      <c r="J5" s="158"/>
      <c r="K5" s="159"/>
    </row>
    <row r="6" spans="1:11">
      <c r="A6" s="216" t="s">
        <v>15</v>
      </c>
      <c r="B6" s="82" t="s">
        <v>15</v>
      </c>
      <c r="C6" s="94" t="s">
        <v>66</v>
      </c>
      <c r="D6" s="49" t="s">
        <v>67</v>
      </c>
      <c r="E6" s="49" t="s">
        <v>590</v>
      </c>
      <c r="F6" s="49" t="s">
        <v>592</v>
      </c>
      <c r="G6" s="49">
        <v>1</v>
      </c>
      <c r="H6" s="49"/>
      <c r="I6" s="49">
        <v>1</v>
      </c>
      <c r="J6" s="85">
        <v>250000</v>
      </c>
      <c r="K6" s="217">
        <f t="shared" ref="K6:K12" si="0">J6*I6</f>
        <v>250000</v>
      </c>
    </row>
    <row r="7" spans="1:11">
      <c r="A7" s="216" t="s">
        <v>15</v>
      </c>
      <c r="B7" s="82" t="s">
        <v>15</v>
      </c>
      <c r="C7" s="94" t="s">
        <v>362</v>
      </c>
      <c r="D7" s="49" t="s">
        <v>37</v>
      </c>
      <c r="E7" s="82" t="s">
        <v>16</v>
      </c>
      <c r="F7" s="49">
        <v>298223</v>
      </c>
      <c r="G7" s="49">
        <v>1</v>
      </c>
      <c r="H7" s="49"/>
      <c r="I7" s="49">
        <v>1</v>
      </c>
      <c r="J7" s="85">
        <v>650</v>
      </c>
      <c r="K7" s="217">
        <f t="shared" si="0"/>
        <v>650</v>
      </c>
    </row>
    <row r="8" spans="1:11">
      <c r="A8" s="216" t="s">
        <v>15</v>
      </c>
      <c r="B8" s="82" t="s">
        <v>15</v>
      </c>
      <c r="C8" s="94" t="s">
        <v>440</v>
      </c>
      <c r="D8" s="49" t="s">
        <v>196</v>
      </c>
      <c r="E8" s="49" t="s">
        <v>591</v>
      </c>
      <c r="F8" s="49">
        <v>20013705942</v>
      </c>
      <c r="G8" s="49">
        <v>1</v>
      </c>
      <c r="H8" s="49"/>
      <c r="I8" s="49">
        <v>1</v>
      </c>
      <c r="J8" s="85">
        <v>250000</v>
      </c>
      <c r="K8" s="217">
        <f t="shared" si="0"/>
        <v>250000</v>
      </c>
    </row>
    <row r="9" spans="1:11">
      <c r="A9" s="216" t="s">
        <v>15</v>
      </c>
      <c r="B9" s="82" t="s">
        <v>15</v>
      </c>
      <c r="C9" s="94" t="s">
        <v>336</v>
      </c>
      <c r="D9" s="49" t="s">
        <v>32</v>
      </c>
      <c r="E9" s="82" t="s">
        <v>16</v>
      </c>
      <c r="F9" s="82" t="s">
        <v>16</v>
      </c>
      <c r="G9" s="49">
        <v>1</v>
      </c>
      <c r="H9" s="49"/>
      <c r="I9" s="49">
        <v>1</v>
      </c>
      <c r="J9" s="85">
        <v>6500</v>
      </c>
      <c r="K9" s="217">
        <f t="shared" si="0"/>
        <v>6500</v>
      </c>
    </row>
    <row r="10" spans="1:11">
      <c r="A10" s="216" t="s">
        <v>15</v>
      </c>
      <c r="B10" s="82" t="s">
        <v>15</v>
      </c>
      <c r="C10" s="94" t="s">
        <v>588</v>
      </c>
      <c r="D10" s="49" t="s">
        <v>32</v>
      </c>
      <c r="E10" s="82" t="s">
        <v>16</v>
      </c>
      <c r="F10" s="82" t="s">
        <v>16</v>
      </c>
      <c r="G10" s="49">
        <v>1</v>
      </c>
      <c r="H10" s="49"/>
      <c r="I10" s="49">
        <v>1</v>
      </c>
      <c r="J10" s="85">
        <v>1200</v>
      </c>
      <c r="K10" s="217">
        <f t="shared" si="0"/>
        <v>1200</v>
      </c>
    </row>
    <row r="11" spans="1:11">
      <c r="A11" s="216" t="s">
        <v>15</v>
      </c>
      <c r="B11" s="82" t="s">
        <v>15</v>
      </c>
      <c r="C11" s="94" t="s">
        <v>362</v>
      </c>
      <c r="D11" s="49" t="s">
        <v>37</v>
      </c>
      <c r="E11" s="49" t="s">
        <v>533</v>
      </c>
      <c r="F11" s="82" t="s">
        <v>16</v>
      </c>
      <c r="G11" s="49">
        <v>1</v>
      </c>
      <c r="H11" s="49"/>
      <c r="I11" s="49">
        <v>1</v>
      </c>
      <c r="J11" s="85">
        <v>650</v>
      </c>
      <c r="K11" s="217">
        <f t="shared" si="0"/>
        <v>650</v>
      </c>
    </row>
    <row r="12" spans="1:11" ht="15.75" thickBot="1">
      <c r="A12" s="218" t="s">
        <v>15</v>
      </c>
      <c r="B12" s="220" t="s">
        <v>15</v>
      </c>
      <c r="C12" s="228" t="s">
        <v>362</v>
      </c>
      <c r="D12" s="50" t="s">
        <v>589</v>
      </c>
      <c r="E12" s="50" t="s">
        <v>533</v>
      </c>
      <c r="F12" s="50">
        <v>9813456</v>
      </c>
      <c r="G12" s="50">
        <v>1</v>
      </c>
      <c r="H12" s="50"/>
      <c r="I12" s="50">
        <v>1</v>
      </c>
      <c r="J12" s="221">
        <v>650</v>
      </c>
      <c r="K12" s="222">
        <f t="shared" si="0"/>
        <v>650</v>
      </c>
    </row>
    <row r="14" spans="1:11" ht="16.5" thickBot="1">
      <c r="A14" s="11" t="s">
        <v>21</v>
      </c>
      <c r="B14" s="11"/>
      <c r="E14" s="12"/>
      <c r="F14" s="13"/>
      <c r="G14" s="67"/>
      <c r="H14" s="67"/>
      <c r="I14" s="67"/>
    </row>
    <row r="15" spans="1:11" ht="15.75" thickBot="1">
      <c r="A15" s="15"/>
      <c r="B15" s="15"/>
      <c r="E15" s="24"/>
      <c r="F15" s="27"/>
      <c r="G15" s="130" t="s">
        <v>22</v>
      </c>
      <c r="H15" s="131"/>
      <c r="I15" s="131"/>
      <c r="J15" s="132"/>
      <c r="K15" s="16">
        <f>SUM(I6:I12)</f>
        <v>7</v>
      </c>
    </row>
    <row r="16" spans="1:11" ht="18.75">
      <c r="A16" s="17" t="s">
        <v>15</v>
      </c>
      <c r="B16" s="133" t="s">
        <v>23</v>
      </c>
      <c r="C16" s="134"/>
      <c r="E16" s="26"/>
      <c r="F16" s="27"/>
      <c r="G16" s="135" t="s">
        <v>24</v>
      </c>
      <c r="H16" s="136"/>
      <c r="I16" s="136"/>
      <c r="J16" s="137"/>
      <c r="K16" s="18">
        <f>SUM(J6:J10)</f>
        <v>508350</v>
      </c>
    </row>
    <row r="17" spans="1:11" ht="15.75" thickBot="1">
      <c r="A17" s="19" t="s">
        <v>16</v>
      </c>
      <c r="B17" s="138" t="s">
        <v>25</v>
      </c>
      <c r="C17" s="139"/>
      <c r="E17" s="26"/>
      <c r="F17" s="27"/>
      <c r="G17" s="140" t="s">
        <v>26</v>
      </c>
      <c r="H17" s="141"/>
      <c r="I17" s="141"/>
      <c r="J17" s="141"/>
      <c r="K17" s="20">
        <f>K16*0.07</f>
        <v>35584.5</v>
      </c>
    </row>
  </sheetData>
  <mergeCells count="22">
    <mergeCell ref="G15:J15"/>
    <mergeCell ref="B16:C16"/>
    <mergeCell ref="G16:J16"/>
    <mergeCell ref="B17:C17"/>
    <mergeCell ref="G17:J17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A1:K30"/>
  <sheetViews>
    <sheetView workbookViewId="0">
      <selection activeCell="P1" sqref="P1"/>
    </sheetView>
  </sheetViews>
  <sheetFormatPr defaultRowHeight="15"/>
  <cols>
    <col min="1" max="1" width="5.85546875" customWidth="1"/>
    <col min="2" max="2" width="9.5703125" customWidth="1"/>
    <col min="3" max="3" width="20" bestFit="1" customWidth="1"/>
    <col min="4" max="4" width="10.5703125" bestFit="1" customWidth="1"/>
    <col min="5" max="5" width="8.85546875" customWidth="1"/>
    <col min="6" max="6" width="10.42578125" bestFit="1" customWidth="1"/>
    <col min="7" max="7" width="4.28515625" customWidth="1"/>
    <col min="8" max="8" width="4" customWidth="1"/>
    <col min="9" max="9" width="3.85546875" customWidth="1"/>
    <col min="11" max="11" width="9.5703125" bestFit="1" customWidth="1"/>
  </cols>
  <sheetData>
    <row r="1" spans="1:11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>
      <c r="A2" s="150" t="s">
        <v>0</v>
      </c>
      <c r="B2" s="151"/>
      <c r="C2" s="151"/>
      <c r="D2" s="152"/>
      <c r="E2" s="152"/>
      <c r="F2" s="152"/>
      <c r="G2" s="152"/>
      <c r="H2" s="153" t="s">
        <v>1</v>
      </c>
      <c r="I2" s="153"/>
      <c r="J2" s="154">
        <v>42189</v>
      </c>
      <c r="K2" s="155"/>
    </row>
    <row r="3" spans="1:11">
      <c r="A3" s="142" t="s">
        <v>2</v>
      </c>
      <c r="B3" s="143"/>
      <c r="C3" s="143"/>
      <c r="D3" s="143"/>
      <c r="E3" s="143"/>
      <c r="F3" s="144" t="s">
        <v>593</v>
      </c>
      <c r="G3" s="145"/>
      <c r="H3" s="145"/>
      <c r="I3" s="145"/>
      <c r="J3" s="145"/>
      <c r="K3" s="146"/>
    </row>
    <row r="4" spans="1:11" ht="22.5" customHeight="1">
      <c r="A4" s="160" t="s">
        <v>3</v>
      </c>
      <c r="B4" s="156" t="s">
        <v>4</v>
      </c>
      <c r="C4" s="161" t="s">
        <v>5</v>
      </c>
      <c r="D4" s="161" t="s">
        <v>6</v>
      </c>
      <c r="E4" s="162" t="s">
        <v>7</v>
      </c>
      <c r="F4" s="163" t="s">
        <v>8</v>
      </c>
      <c r="G4" s="156" t="s">
        <v>9</v>
      </c>
      <c r="H4" s="156"/>
      <c r="I4" s="157" t="s">
        <v>10</v>
      </c>
      <c r="J4" s="158" t="s">
        <v>11</v>
      </c>
      <c r="K4" s="159" t="s">
        <v>12</v>
      </c>
    </row>
    <row r="5" spans="1:11" ht="11.25" customHeight="1">
      <c r="A5" s="160"/>
      <c r="B5" s="156"/>
      <c r="C5" s="161"/>
      <c r="D5" s="161"/>
      <c r="E5" s="162"/>
      <c r="F5" s="163"/>
      <c r="G5" s="120" t="s">
        <v>13</v>
      </c>
      <c r="H5" s="120" t="s">
        <v>14</v>
      </c>
      <c r="I5" s="157"/>
      <c r="J5" s="158"/>
      <c r="K5" s="159"/>
    </row>
    <row r="6" spans="1:11">
      <c r="A6" s="216" t="s">
        <v>15</v>
      </c>
      <c r="B6" s="176" t="s">
        <v>602</v>
      </c>
      <c r="C6" s="94" t="s">
        <v>86</v>
      </c>
      <c r="D6" s="49" t="s">
        <v>595</v>
      </c>
      <c r="E6" s="49" t="s">
        <v>598</v>
      </c>
      <c r="F6" s="82" t="s">
        <v>16</v>
      </c>
      <c r="G6" s="49">
        <v>1</v>
      </c>
      <c r="H6" s="49"/>
      <c r="I6" s="49">
        <v>1</v>
      </c>
      <c r="J6" s="85">
        <v>30000</v>
      </c>
      <c r="K6" s="217">
        <f t="shared" ref="K6:K25" si="0">J6*I6</f>
        <v>30000</v>
      </c>
    </row>
    <row r="7" spans="1:11">
      <c r="A7" s="216" t="s">
        <v>15</v>
      </c>
      <c r="B7" s="188"/>
      <c r="C7" s="94" t="s">
        <v>362</v>
      </c>
      <c r="D7" s="49" t="s">
        <v>58</v>
      </c>
      <c r="E7" s="82" t="s">
        <v>16</v>
      </c>
      <c r="F7" s="82" t="s">
        <v>16</v>
      </c>
      <c r="G7" s="49">
        <v>1</v>
      </c>
      <c r="H7" s="49"/>
      <c r="I7" s="49">
        <v>1</v>
      </c>
      <c r="J7" s="85">
        <v>650</v>
      </c>
      <c r="K7" s="217">
        <f t="shared" si="0"/>
        <v>650</v>
      </c>
    </row>
    <row r="8" spans="1:11">
      <c r="A8" s="216" t="s">
        <v>15</v>
      </c>
      <c r="B8" s="188"/>
      <c r="C8" s="94" t="s">
        <v>362</v>
      </c>
      <c r="D8" s="49" t="s">
        <v>37</v>
      </c>
      <c r="E8" s="82" t="s">
        <v>16</v>
      </c>
      <c r="F8" s="82" t="s">
        <v>16</v>
      </c>
      <c r="G8" s="49">
        <v>1</v>
      </c>
      <c r="H8" s="49"/>
      <c r="I8" s="49">
        <v>1</v>
      </c>
      <c r="J8" s="85">
        <v>650</v>
      </c>
      <c r="K8" s="217">
        <f t="shared" si="0"/>
        <v>650</v>
      </c>
    </row>
    <row r="9" spans="1:11">
      <c r="A9" s="216" t="s">
        <v>15</v>
      </c>
      <c r="B9" s="188"/>
      <c r="C9" s="94" t="s">
        <v>362</v>
      </c>
      <c r="D9" s="49" t="s">
        <v>37</v>
      </c>
      <c r="E9" s="82" t="s">
        <v>16</v>
      </c>
      <c r="F9" s="82" t="s">
        <v>16</v>
      </c>
      <c r="G9" s="49">
        <v>1</v>
      </c>
      <c r="H9" s="49"/>
      <c r="I9" s="49">
        <v>1</v>
      </c>
      <c r="J9" s="85">
        <v>650</v>
      </c>
      <c r="K9" s="217">
        <f t="shared" si="0"/>
        <v>650</v>
      </c>
    </row>
    <row r="10" spans="1:11">
      <c r="A10" s="216" t="s">
        <v>15</v>
      </c>
      <c r="B10" s="188"/>
      <c r="C10" s="94" t="s">
        <v>594</v>
      </c>
      <c r="D10" s="49" t="s">
        <v>444</v>
      </c>
      <c r="E10" s="49" t="s">
        <v>599</v>
      </c>
      <c r="F10" s="82" t="s">
        <v>16</v>
      </c>
      <c r="G10" s="49">
        <v>1</v>
      </c>
      <c r="H10" s="49"/>
      <c r="I10" s="49">
        <v>1</v>
      </c>
      <c r="J10" s="85">
        <v>15000</v>
      </c>
      <c r="K10" s="217">
        <f t="shared" si="0"/>
        <v>15000</v>
      </c>
    </row>
    <row r="11" spans="1:11">
      <c r="A11" s="216" t="s">
        <v>15</v>
      </c>
      <c r="B11" s="188"/>
      <c r="C11" s="94" t="s">
        <v>336</v>
      </c>
      <c r="D11" s="49" t="s">
        <v>32</v>
      </c>
      <c r="E11" s="82" t="s">
        <v>16</v>
      </c>
      <c r="F11" s="82" t="s">
        <v>16</v>
      </c>
      <c r="G11" s="49">
        <v>1</v>
      </c>
      <c r="H11" s="49"/>
      <c r="I11" s="49">
        <v>1</v>
      </c>
      <c r="J11" s="85">
        <v>6500</v>
      </c>
      <c r="K11" s="217">
        <f t="shared" si="0"/>
        <v>6500</v>
      </c>
    </row>
    <row r="12" spans="1:11">
      <c r="A12" s="216" t="s">
        <v>15</v>
      </c>
      <c r="B12" s="188"/>
      <c r="C12" s="94" t="s">
        <v>66</v>
      </c>
      <c r="D12" s="49" t="s">
        <v>196</v>
      </c>
      <c r="E12" s="49" t="s">
        <v>541</v>
      </c>
      <c r="F12" s="49">
        <v>91007330</v>
      </c>
      <c r="G12" s="49">
        <v>1</v>
      </c>
      <c r="H12" s="49"/>
      <c r="I12" s="49">
        <v>1</v>
      </c>
      <c r="J12" s="85">
        <v>250000</v>
      </c>
      <c r="K12" s="217">
        <f t="shared" si="0"/>
        <v>250000</v>
      </c>
    </row>
    <row r="13" spans="1:11">
      <c r="A13" s="216" t="s">
        <v>15</v>
      </c>
      <c r="B13" s="188"/>
      <c r="C13" s="94" t="s">
        <v>440</v>
      </c>
      <c r="D13" s="49" t="s">
        <v>196</v>
      </c>
      <c r="E13" s="49" t="s">
        <v>600</v>
      </c>
      <c r="F13" s="49">
        <v>20102775372</v>
      </c>
      <c r="G13" s="49">
        <v>1</v>
      </c>
      <c r="H13" s="49"/>
      <c r="I13" s="49">
        <v>1</v>
      </c>
      <c r="J13" s="85">
        <v>250000</v>
      </c>
      <c r="K13" s="217">
        <f t="shared" si="0"/>
        <v>250000</v>
      </c>
    </row>
    <row r="14" spans="1:11">
      <c r="A14" s="216" t="s">
        <v>15</v>
      </c>
      <c r="B14" s="188"/>
      <c r="C14" s="94" t="s">
        <v>18</v>
      </c>
      <c r="D14" s="49" t="s">
        <v>56</v>
      </c>
      <c r="E14" s="82" t="s">
        <v>16</v>
      </c>
      <c r="F14" s="82" t="s">
        <v>16</v>
      </c>
      <c r="G14" s="49">
        <v>1</v>
      </c>
      <c r="H14" s="49"/>
      <c r="I14" s="49">
        <v>1</v>
      </c>
      <c r="J14" s="85">
        <v>2500</v>
      </c>
      <c r="K14" s="217">
        <f t="shared" si="0"/>
        <v>2500</v>
      </c>
    </row>
    <row r="15" spans="1:11">
      <c r="A15" s="216" t="s">
        <v>15</v>
      </c>
      <c r="B15" s="188"/>
      <c r="C15" s="94" t="s">
        <v>66</v>
      </c>
      <c r="D15" s="49" t="s">
        <v>196</v>
      </c>
      <c r="E15" s="49" t="s">
        <v>601</v>
      </c>
      <c r="F15" s="49">
        <v>31600760</v>
      </c>
      <c r="G15" s="49"/>
      <c r="H15" s="49">
        <v>1</v>
      </c>
      <c r="I15" s="49">
        <v>1</v>
      </c>
      <c r="J15" s="85">
        <v>250000</v>
      </c>
      <c r="K15" s="217">
        <f t="shared" si="0"/>
        <v>250000</v>
      </c>
    </row>
    <row r="16" spans="1:11">
      <c r="A16" s="216" t="s">
        <v>15</v>
      </c>
      <c r="B16" s="188"/>
      <c r="C16" s="94" t="s">
        <v>71</v>
      </c>
      <c r="D16" s="49" t="s">
        <v>32</v>
      </c>
      <c r="E16" s="82" t="s">
        <v>16</v>
      </c>
      <c r="F16" s="82" t="s">
        <v>16</v>
      </c>
      <c r="G16" s="49">
        <v>1</v>
      </c>
      <c r="H16" s="49"/>
      <c r="I16" s="49">
        <v>1</v>
      </c>
      <c r="J16" s="85">
        <v>2500</v>
      </c>
      <c r="K16" s="217">
        <f t="shared" si="0"/>
        <v>2500</v>
      </c>
    </row>
    <row r="17" spans="1:11">
      <c r="A17" s="216" t="s">
        <v>15</v>
      </c>
      <c r="B17" s="188"/>
      <c r="C17" s="94" t="s">
        <v>18</v>
      </c>
      <c r="D17" s="49" t="s">
        <v>596</v>
      </c>
      <c r="E17" s="82" t="s">
        <v>16</v>
      </c>
      <c r="F17" s="82" t="s">
        <v>16</v>
      </c>
      <c r="G17" s="49">
        <v>1</v>
      </c>
      <c r="H17" s="49"/>
      <c r="I17" s="49">
        <v>1</v>
      </c>
      <c r="J17" s="85">
        <v>2500</v>
      </c>
      <c r="K17" s="217">
        <f t="shared" si="0"/>
        <v>2500</v>
      </c>
    </row>
    <row r="18" spans="1:11">
      <c r="A18" s="216" t="s">
        <v>15</v>
      </c>
      <c r="B18" s="177"/>
      <c r="C18" s="94" t="s">
        <v>42</v>
      </c>
      <c r="D18" s="49" t="s">
        <v>597</v>
      </c>
      <c r="E18" s="82" t="s">
        <v>16</v>
      </c>
      <c r="F18" s="82" t="s">
        <v>16</v>
      </c>
      <c r="G18" s="49">
        <v>1</v>
      </c>
      <c r="H18" s="49"/>
      <c r="I18" s="49">
        <v>1</v>
      </c>
      <c r="J18" s="85">
        <v>1200</v>
      </c>
      <c r="K18" s="217">
        <f t="shared" si="0"/>
        <v>1200</v>
      </c>
    </row>
    <row r="19" spans="1:11">
      <c r="A19" s="216" t="s">
        <v>15</v>
      </c>
      <c r="B19" s="176" t="s">
        <v>335</v>
      </c>
      <c r="C19" s="94" t="s">
        <v>362</v>
      </c>
      <c r="D19" s="49"/>
      <c r="E19" s="82" t="s">
        <v>16</v>
      </c>
      <c r="F19" s="82" t="s">
        <v>16</v>
      </c>
      <c r="G19" s="49"/>
      <c r="H19" s="49">
        <v>1</v>
      </c>
      <c r="I19" s="49">
        <v>1</v>
      </c>
      <c r="J19" s="85">
        <v>650</v>
      </c>
      <c r="K19" s="217">
        <f t="shared" si="0"/>
        <v>650</v>
      </c>
    </row>
    <row r="20" spans="1:11">
      <c r="A20" s="216" t="s">
        <v>15</v>
      </c>
      <c r="B20" s="188"/>
      <c r="C20" s="94" t="s">
        <v>362</v>
      </c>
      <c r="D20" s="49"/>
      <c r="E20" s="82" t="s">
        <v>16</v>
      </c>
      <c r="F20" s="82" t="s">
        <v>16</v>
      </c>
      <c r="G20" s="49"/>
      <c r="H20" s="49">
        <v>1</v>
      </c>
      <c r="I20" s="49">
        <v>1</v>
      </c>
      <c r="J20" s="85">
        <v>650</v>
      </c>
      <c r="K20" s="217">
        <f t="shared" si="0"/>
        <v>650</v>
      </c>
    </row>
    <row r="21" spans="1:11">
      <c r="A21" s="216" t="s">
        <v>15</v>
      </c>
      <c r="B21" s="188"/>
      <c r="C21" s="94" t="s">
        <v>362</v>
      </c>
      <c r="D21" s="49"/>
      <c r="E21" s="82" t="s">
        <v>16</v>
      </c>
      <c r="F21" s="82" t="s">
        <v>16</v>
      </c>
      <c r="G21" s="49"/>
      <c r="H21" s="49">
        <v>1</v>
      </c>
      <c r="I21" s="49">
        <v>1</v>
      </c>
      <c r="J21" s="85">
        <v>650</v>
      </c>
      <c r="K21" s="217">
        <f t="shared" si="0"/>
        <v>650</v>
      </c>
    </row>
    <row r="22" spans="1:11">
      <c r="A22" s="216" t="s">
        <v>15</v>
      </c>
      <c r="B22" s="188"/>
      <c r="C22" s="94" t="s">
        <v>362</v>
      </c>
      <c r="D22" s="49"/>
      <c r="E22" s="82" t="s">
        <v>16</v>
      </c>
      <c r="F22" s="82" t="s">
        <v>16</v>
      </c>
      <c r="G22" s="49"/>
      <c r="H22" s="49">
        <v>1</v>
      </c>
      <c r="I22" s="49">
        <v>1</v>
      </c>
      <c r="J22" s="85">
        <v>650</v>
      </c>
      <c r="K22" s="217">
        <f t="shared" si="0"/>
        <v>650</v>
      </c>
    </row>
    <row r="23" spans="1:11">
      <c r="A23" s="216" t="s">
        <v>15</v>
      </c>
      <c r="B23" s="188"/>
      <c r="C23" s="94" t="s">
        <v>42</v>
      </c>
      <c r="D23" s="49"/>
      <c r="E23" s="82" t="s">
        <v>16</v>
      </c>
      <c r="F23" s="82" t="s">
        <v>16</v>
      </c>
      <c r="G23" s="49"/>
      <c r="H23" s="49">
        <v>1</v>
      </c>
      <c r="I23" s="49">
        <v>1</v>
      </c>
      <c r="J23" s="85">
        <v>1200</v>
      </c>
      <c r="K23" s="217">
        <f t="shared" si="0"/>
        <v>1200</v>
      </c>
    </row>
    <row r="24" spans="1:11">
      <c r="A24" s="216" t="s">
        <v>15</v>
      </c>
      <c r="B24" s="188"/>
      <c r="C24" s="94" t="s">
        <v>94</v>
      </c>
      <c r="D24" s="49"/>
      <c r="E24" s="82" t="s">
        <v>16</v>
      </c>
      <c r="F24" s="82" t="s">
        <v>16</v>
      </c>
      <c r="G24" s="49">
        <v>1</v>
      </c>
      <c r="H24" s="49"/>
      <c r="I24" s="49">
        <v>1</v>
      </c>
      <c r="J24" s="85">
        <v>6500</v>
      </c>
      <c r="K24" s="217">
        <f t="shared" si="0"/>
        <v>6500</v>
      </c>
    </row>
    <row r="25" spans="1:11" ht="15.75" thickBot="1">
      <c r="A25" s="218" t="s">
        <v>15</v>
      </c>
      <c r="B25" s="189"/>
      <c r="C25" s="274" t="s">
        <v>362</v>
      </c>
      <c r="D25" s="50"/>
      <c r="E25" s="220" t="s">
        <v>16</v>
      </c>
      <c r="F25" s="220" t="s">
        <v>16</v>
      </c>
      <c r="G25" s="50">
        <v>1</v>
      </c>
      <c r="H25" s="50"/>
      <c r="I25" s="50">
        <v>1</v>
      </c>
      <c r="J25" s="221">
        <v>650</v>
      </c>
      <c r="K25" s="222">
        <f t="shared" si="0"/>
        <v>650</v>
      </c>
    </row>
    <row r="27" spans="1:11" ht="16.5" thickBot="1">
      <c r="A27" s="11" t="s">
        <v>21</v>
      </c>
      <c r="B27" s="11"/>
      <c r="E27" s="12"/>
      <c r="F27" s="13"/>
      <c r="G27" s="67"/>
      <c r="H27" s="67"/>
      <c r="I27" s="67"/>
    </row>
    <row r="28" spans="1:11" ht="15.75" thickBot="1">
      <c r="A28" s="15"/>
      <c r="B28" s="15"/>
      <c r="E28" s="24"/>
      <c r="F28" s="27"/>
      <c r="G28" s="130" t="s">
        <v>22</v>
      </c>
      <c r="H28" s="131"/>
      <c r="I28" s="131"/>
      <c r="J28" s="132"/>
      <c r="K28" s="16">
        <f>SUM(I6:I25)</f>
        <v>20</v>
      </c>
    </row>
    <row r="29" spans="1:11" ht="18.75">
      <c r="A29" s="17" t="s">
        <v>15</v>
      </c>
      <c r="B29" s="133" t="s">
        <v>23</v>
      </c>
      <c r="C29" s="134"/>
      <c r="E29" s="26"/>
      <c r="F29" s="27"/>
      <c r="G29" s="135" t="s">
        <v>24</v>
      </c>
      <c r="H29" s="136"/>
      <c r="I29" s="136"/>
      <c r="J29" s="137"/>
      <c r="K29" s="18">
        <f>SUM(J6:J24)</f>
        <v>822450</v>
      </c>
    </row>
    <row r="30" spans="1:11" ht="15.75" thickBot="1">
      <c r="A30" s="19" t="s">
        <v>16</v>
      </c>
      <c r="B30" s="138" t="s">
        <v>25</v>
      </c>
      <c r="C30" s="139"/>
      <c r="E30" s="26"/>
      <c r="F30" s="27"/>
      <c r="G30" s="140" t="s">
        <v>26</v>
      </c>
      <c r="H30" s="141"/>
      <c r="I30" s="141"/>
      <c r="J30" s="141"/>
      <c r="K30" s="20">
        <f>K29*0.07</f>
        <v>57571.500000000007</v>
      </c>
    </row>
  </sheetData>
  <mergeCells count="24">
    <mergeCell ref="G28:J28"/>
    <mergeCell ref="B29:C29"/>
    <mergeCell ref="G29:J29"/>
    <mergeCell ref="B30:C30"/>
    <mergeCell ref="G30:J30"/>
    <mergeCell ref="B6:B18"/>
    <mergeCell ref="B19:B25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K31"/>
  <sheetViews>
    <sheetView workbookViewId="0">
      <selection activeCell="O1" sqref="O1"/>
    </sheetView>
  </sheetViews>
  <sheetFormatPr defaultRowHeight="15"/>
  <cols>
    <col min="1" max="1" width="5.5703125" customWidth="1"/>
    <col min="2" max="2" width="9" customWidth="1"/>
    <col min="3" max="3" width="20" customWidth="1"/>
    <col min="4" max="4" width="8.7109375" customWidth="1"/>
    <col min="5" max="5" width="7.7109375" customWidth="1"/>
    <col min="6" max="6" width="18.140625" customWidth="1"/>
    <col min="7" max="7" width="4" customWidth="1"/>
    <col min="8" max="8" width="3.7109375" bestFit="1" customWidth="1"/>
    <col min="9" max="9" width="3" bestFit="1" customWidth="1"/>
    <col min="11" max="11" width="10" customWidth="1"/>
  </cols>
  <sheetData>
    <row r="1" spans="1:11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>
      <c r="A2" s="150" t="s">
        <v>0</v>
      </c>
      <c r="B2" s="151"/>
      <c r="C2" s="151"/>
      <c r="D2" s="152"/>
      <c r="E2" s="152"/>
      <c r="F2" s="152"/>
      <c r="G2" s="152"/>
      <c r="H2" s="153" t="s">
        <v>1</v>
      </c>
      <c r="I2" s="153"/>
      <c r="J2" s="154">
        <v>42189</v>
      </c>
      <c r="K2" s="155"/>
    </row>
    <row r="3" spans="1:11">
      <c r="A3" s="142" t="s">
        <v>2</v>
      </c>
      <c r="B3" s="143"/>
      <c r="C3" s="143"/>
      <c r="D3" s="143"/>
      <c r="E3" s="143"/>
      <c r="F3" s="144" t="s">
        <v>603</v>
      </c>
      <c r="G3" s="145"/>
      <c r="H3" s="145"/>
      <c r="I3" s="145"/>
      <c r="J3" s="145"/>
      <c r="K3" s="146"/>
    </row>
    <row r="4" spans="1:11" ht="21" customHeight="1">
      <c r="A4" s="160" t="s">
        <v>3</v>
      </c>
      <c r="B4" s="156" t="s">
        <v>4</v>
      </c>
      <c r="C4" s="161" t="s">
        <v>5</v>
      </c>
      <c r="D4" s="161" t="s">
        <v>6</v>
      </c>
      <c r="E4" s="162" t="s">
        <v>7</v>
      </c>
      <c r="F4" s="163" t="s">
        <v>8</v>
      </c>
      <c r="G4" s="156" t="s">
        <v>9</v>
      </c>
      <c r="H4" s="156"/>
      <c r="I4" s="157" t="s">
        <v>10</v>
      </c>
      <c r="J4" s="158" t="s">
        <v>11</v>
      </c>
      <c r="K4" s="159" t="s">
        <v>12</v>
      </c>
    </row>
    <row r="5" spans="1:11" ht="15.75" customHeight="1">
      <c r="A5" s="160"/>
      <c r="B5" s="156"/>
      <c r="C5" s="161"/>
      <c r="D5" s="161"/>
      <c r="E5" s="162"/>
      <c r="F5" s="163"/>
      <c r="G5" s="120" t="s">
        <v>13</v>
      </c>
      <c r="H5" s="120" t="s">
        <v>14</v>
      </c>
      <c r="I5" s="157"/>
      <c r="J5" s="158"/>
      <c r="K5" s="159"/>
    </row>
    <row r="6" spans="1:11">
      <c r="A6" s="216" t="s">
        <v>15</v>
      </c>
      <c r="B6" s="176" t="s">
        <v>604</v>
      </c>
      <c r="C6" s="93" t="s">
        <v>42</v>
      </c>
      <c r="D6" s="49" t="s">
        <v>609</v>
      </c>
      <c r="E6" s="92" t="s">
        <v>16</v>
      </c>
      <c r="F6" s="92" t="s">
        <v>16</v>
      </c>
      <c r="G6" s="49">
        <v>1</v>
      </c>
      <c r="H6" s="49"/>
      <c r="I6" s="49">
        <v>1</v>
      </c>
      <c r="J6" s="85">
        <v>1200</v>
      </c>
      <c r="K6" s="217">
        <f t="shared" ref="K6:K26" si="0">J6*I6</f>
        <v>1200</v>
      </c>
    </row>
    <row r="7" spans="1:11">
      <c r="A7" s="216" t="s">
        <v>15</v>
      </c>
      <c r="B7" s="188"/>
      <c r="C7" s="93" t="s">
        <v>38</v>
      </c>
      <c r="D7" s="49" t="s">
        <v>610</v>
      </c>
      <c r="E7" s="92" t="s">
        <v>16</v>
      </c>
      <c r="F7" s="92" t="s">
        <v>16</v>
      </c>
      <c r="G7" s="49">
        <v>1</v>
      </c>
      <c r="H7" s="49"/>
      <c r="I7" s="49">
        <v>1</v>
      </c>
      <c r="J7" s="85">
        <v>6500</v>
      </c>
      <c r="K7" s="217">
        <f t="shared" si="0"/>
        <v>6500</v>
      </c>
    </row>
    <row r="8" spans="1:11">
      <c r="A8" s="216" t="s">
        <v>15</v>
      </c>
      <c r="B8" s="188"/>
      <c r="C8" s="93" t="s">
        <v>605</v>
      </c>
      <c r="D8" s="49" t="s">
        <v>611</v>
      </c>
      <c r="E8" s="92" t="s">
        <v>16</v>
      </c>
      <c r="F8" s="92" t="s">
        <v>16</v>
      </c>
      <c r="G8" s="49">
        <v>1</v>
      </c>
      <c r="H8" s="49"/>
      <c r="I8" s="49">
        <v>1</v>
      </c>
      <c r="J8" s="85">
        <v>2500</v>
      </c>
      <c r="K8" s="217">
        <f t="shared" si="0"/>
        <v>2500</v>
      </c>
    </row>
    <row r="9" spans="1:11">
      <c r="A9" s="216" t="s">
        <v>15</v>
      </c>
      <c r="B9" s="188"/>
      <c r="C9" s="93" t="s">
        <v>44</v>
      </c>
      <c r="D9" s="49" t="s">
        <v>539</v>
      </c>
      <c r="E9" s="49" t="s">
        <v>613</v>
      </c>
      <c r="F9" s="49">
        <v>5603</v>
      </c>
      <c r="G9" s="49">
        <v>1</v>
      </c>
      <c r="H9" s="49"/>
      <c r="I9" s="49">
        <v>1</v>
      </c>
      <c r="J9" s="85">
        <v>38000</v>
      </c>
      <c r="K9" s="217">
        <f t="shared" si="0"/>
        <v>38000</v>
      </c>
    </row>
    <row r="10" spans="1:11">
      <c r="A10" s="216" t="s">
        <v>15</v>
      </c>
      <c r="B10" s="188"/>
      <c r="C10" s="93" t="s">
        <v>333</v>
      </c>
      <c r="D10" s="49" t="s">
        <v>610</v>
      </c>
      <c r="E10" s="92" t="s">
        <v>16</v>
      </c>
      <c r="F10" s="92" t="s">
        <v>16</v>
      </c>
      <c r="G10" s="49">
        <v>1</v>
      </c>
      <c r="H10" s="49"/>
      <c r="I10" s="49">
        <v>1</v>
      </c>
      <c r="J10" s="85">
        <v>6500</v>
      </c>
      <c r="K10" s="217">
        <f t="shared" si="0"/>
        <v>6500</v>
      </c>
    </row>
    <row r="11" spans="1:11">
      <c r="A11" s="216" t="s">
        <v>15</v>
      </c>
      <c r="B11" s="188"/>
      <c r="C11" s="93" t="s">
        <v>248</v>
      </c>
      <c r="D11" s="49" t="s">
        <v>482</v>
      </c>
      <c r="E11" s="92" t="s">
        <v>16</v>
      </c>
      <c r="F11" s="49" t="s">
        <v>614</v>
      </c>
      <c r="G11" s="49">
        <v>1</v>
      </c>
      <c r="H11" s="49"/>
      <c r="I11" s="49">
        <v>1</v>
      </c>
      <c r="J11" s="85">
        <v>45000</v>
      </c>
      <c r="K11" s="217">
        <f t="shared" si="0"/>
        <v>45000</v>
      </c>
    </row>
    <row r="12" spans="1:11">
      <c r="A12" s="216" t="s">
        <v>15</v>
      </c>
      <c r="B12" s="188"/>
      <c r="C12" s="93" t="s">
        <v>336</v>
      </c>
      <c r="D12" s="49" t="s">
        <v>482</v>
      </c>
      <c r="E12" s="92" t="s">
        <v>16</v>
      </c>
      <c r="F12" s="92" t="s">
        <v>16</v>
      </c>
      <c r="G12" s="49">
        <v>1</v>
      </c>
      <c r="H12" s="49"/>
      <c r="I12" s="49">
        <v>1</v>
      </c>
      <c r="J12" s="85">
        <v>6500</v>
      </c>
      <c r="K12" s="217">
        <f t="shared" si="0"/>
        <v>6500</v>
      </c>
    </row>
    <row r="13" spans="1:11">
      <c r="A13" s="216" t="s">
        <v>15</v>
      </c>
      <c r="B13" s="188"/>
      <c r="C13" s="93" t="s">
        <v>375</v>
      </c>
      <c r="D13" s="49" t="s">
        <v>482</v>
      </c>
      <c r="E13" s="92" t="s">
        <v>16</v>
      </c>
      <c r="F13" s="92" t="s">
        <v>16</v>
      </c>
      <c r="G13" s="49">
        <v>1</v>
      </c>
      <c r="H13" s="49"/>
      <c r="I13" s="49">
        <v>1</v>
      </c>
      <c r="J13" s="85">
        <v>65000</v>
      </c>
      <c r="K13" s="217">
        <f t="shared" si="0"/>
        <v>65000</v>
      </c>
    </row>
    <row r="14" spans="1:11">
      <c r="A14" s="216" t="s">
        <v>15</v>
      </c>
      <c r="B14" s="188"/>
      <c r="C14" s="93" t="s">
        <v>606</v>
      </c>
      <c r="D14" s="49" t="s">
        <v>482</v>
      </c>
      <c r="E14" s="92" t="s">
        <v>16</v>
      </c>
      <c r="F14" s="92" t="s">
        <v>16</v>
      </c>
      <c r="G14" s="49">
        <v>1</v>
      </c>
      <c r="H14" s="49"/>
      <c r="I14" s="49">
        <v>1</v>
      </c>
      <c r="J14" s="85">
        <v>45000</v>
      </c>
      <c r="K14" s="217">
        <f t="shared" si="0"/>
        <v>45000</v>
      </c>
    </row>
    <row r="15" spans="1:11">
      <c r="A15" s="216" t="s">
        <v>15</v>
      </c>
      <c r="B15" s="177"/>
      <c r="C15" s="93" t="s">
        <v>607</v>
      </c>
      <c r="D15" s="49" t="s">
        <v>56</v>
      </c>
      <c r="E15" s="92" t="s">
        <v>16</v>
      </c>
      <c r="F15" s="92" t="s">
        <v>16</v>
      </c>
      <c r="G15" s="49">
        <v>1</v>
      </c>
      <c r="H15" s="49"/>
      <c r="I15" s="49">
        <v>1</v>
      </c>
      <c r="J15" s="85">
        <v>2500</v>
      </c>
      <c r="K15" s="217">
        <f t="shared" si="0"/>
        <v>2500</v>
      </c>
    </row>
    <row r="16" spans="1:11">
      <c r="A16" s="216" t="s">
        <v>15</v>
      </c>
      <c r="B16" s="176" t="s">
        <v>369</v>
      </c>
      <c r="C16" s="93" t="s">
        <v>370</v>
      </c>
      <c r="D16" s="49" t="s">
        <v>119</v>
      </c>
      <c r="E16" s="92" t="s">
        <v>16</v>
      </c>
      <c r="F16" s="92" t="s">
        <v>16</v>
      </c>
      <c r="G16" s="49">
        <v>1</v>
      </c>
      <c r="H16" s="49"/>
      <c r="I16" s="49">
        <v>1</v>
      </c>
      <c r="J16" s="85">
        <v>450000</v>
      </c>
      <c r="K16" s="217">
        <f t="shared" si="0"/>
        <v>450000</v>
      </c>
    </row>
    <row r="17" spans="1:11">
      <c r="A17" s="216" t="s">
        <v>15</v>
      </c>
      <c r="B17" s="188"/>
      <c r="C17" s="93" t="s">
        <v>441</v>
      </c>
      <c r="D17" s="49" t="s">
        <v>462</v>
      </c>
      <c r="E17" s="92" t="s">
        <v>16</v>
      </c>
      <c r="F17" s="92" t="s">
        <v>16</v>
      </c>
      <c r="G17" s="49">
        <v>1</v>
      </c>
      <c r="H17" s="49"/>
      <c r="I17" s="49">
        <v>1</v>
      </c>
      <c r="J17" s="85">
        <v>15000</v>
      </c>
      <c r="K17" s="217">
        <f t="shared" si="0"/>
        <v>15000</v>
      </c>
    </row>
    <row r="18" spans="1:11">
      <c r="A18" s="216" t="s">
        <v>15</v>
      </c>
      <c r="B18" s="188"/>
      <c r="C18" s="93" t="s">
        <v>608</v>
      </c>
      <c r="D18" s="49" t="s">
        <v>612</v>
      </c>
      <c r="E18" s="92" t="s">
        <v>16</v>
      </c>
      <c r="F18" s="92" t="s">
        <v>16</v>
      </c>
      <c r="G18" s="49">
        <v>1</v>
      </c>
      <c r="H18" s="49"/>
      <c r="I18" s="49">
        <v>1</v>
      </c>
      <c r="J18" s="85">
        <v>30000</v>
      </c>
      <c r="K18" s="217">
        <f t="shared" si="0"/>
        <v>30000</v>
      </c>
    </row>
    <row r="19" spans="1:11">
      <c r="A19" s="216" t="s">
        <v>15</v>
      </c>
      <c r="B19" s="188"/>
      <c r="C19" s="93" t="s">
        <v>608</v>
      </c>
      <c r="D19" s="49" t="s">
        <v>616</v>
      </c>
      <c r="E19" s="49" t="s">
        <v>617</v>
      </c>
      <c r="F19" s="92" t="s">
        <v>16</v>
      </c>
      <c r="G19" s="49">
        <v>1</v>
      </c>
      <c r="H19" s="49"/>
      <c r="I19" s="49">
        <v>1</v>
      </c>
      <c r="J19" s="85">
        <v>30000</v>
      </c>
      <c r="K19" s="217">
        <f t="shared" si="0"/>
        <v>30000</v>
      </c>
    </row>
    <row r="20" spans="1:11">
      <c r="A20" s="216" t="s">
        <v>15</v>
      </c>
      <c r="B20" s="188"/>
      <c r="C20" s="93" t="s">
        <v>95</v>
      </c>
      <c r="D20" s="49" t="s">
        <v>615</v>
      </c>
      <c r="E20" s="92" t="s">
        <v>16</v>
      </c>
      <c r="F20" s="92" t="s">
        <v>16</v>
      </c>
      <c r="G20" s="49"/>
      <c r="H20" s="49">
        <v>1</v>
      </c>
      <c r="I20" s="49">
        <v>1</v>
      </c>
      <c r="J20" s="85">
        <v>200000</v>
      </c>
      <c r="K20" s="217">
        <f t="shared" si="0"/>
        <v>200000</v>
      </c>
    </row>
    <row r="21" spans="1:11">
      <c r="A21" s="216" t="s">
        <v>15</v>
      </c>
      <c r="B21" s="177"/>
      <c r="C21" s="93" t="s">
        <v>94</v>
      </c>
      <c r="D21" s="49" t="s">
        <v>499</v>
      </c>
      <c r="E21" s="92" t="s">
        <v>16</v>
      </c>
      <c r="F21" s="92" t="s">
        <v>16</v>
      </c>
      <c r="G21" s="49">
        <v>1</v>
      </c>
      <c r="H21" s="49"/>
      <c r="I21" s="49">
        <v>1</v>
      </c>
      <c r="J21" s="85">
        <v>6500</v>
      </c>
      <c r="K21" s="217">
        <f t="shared" si="0"/>
        <v>6500</v>
      </c>
    </row>
    <row r="22" spans="1:11">
      <c r="A22" s="216" t="s">
        <v>15</v>
      </c>
      <c r="B22" s="176" t="s">
        <v>436</v>
      </c>
      <c r="C22" s="93" t="s">
        <v>362</v>
      </c>
      <c r="D22" s="49" t="s">
        <v>189</v>
      </c>
      <c r="E22" s="92" t="s">
        <v>16</v>
      </c>
      <c r="F22" s="49">
        <v>373357</v>
      </c>
      <c r="G22" s="49">
        <v>1</v>
      </c>
      <c r="H22" s="49"/>
      <c r="I22" s="49">
        <v>1</v>
      </c>
      <c r="J22" s="85">
        <v>650</v>
      </c>
      <c r="K22" s="217">
        <f t="shared" si="0"/>
        <v>650</v>
      </c>
    </row>
    <row r="23" spans="1:11">
      <c r="A23" s="216" t="s">
        <v>15</v>
      </c>
      <c r="B23" s="188"/>
      <c r="C23" s="93" t="s">
        <v>362</v>
      </c>
      <c r="D23" s="49" t="s">
        <v>189</v>
      </c>
      <c r="E23" s="92" t="s">
        <v>16</v>
      </c>
      <c r="F23" s="49">
        <v>373322</v>
      </c>
      <c r="G23" s="49">
        <v>1</v>
      </c>
      <c r="H23" s="49"/>
      <c r="I23" s="49">
        <v>1</v>
      </c>
      <c r="J23" s="85">
        <v>650</v>
      </c>
      <c r="K23" s="217">
        <f t="shared" si="0"/>
        <v>650</v>
      </c>
    </row>
    <row r="24" spans="1:11">
      <c r="A24" s="216" t="s">
        <v>15</v>
      </c>
      <c r="B24" s="188"/>
      <c r="C24" s="93" t="s">
        <v>607</v>
      </c>
      <c r="D24" s="49" t="s">
        <v>55</v>
      </c>
      <c r="E24" s="92" t="s">
        <v>16</v>
      </c>
      <c r="F24" s="92" t="s">
        <v>16</v>
      </c>
      <c r="G24" s="49">
        <v>1</v>
      </c>
      <c r="H24" s="49"/>
      <c r="I24" s="49">
        <v>1</v>
      </c>
      <c r="J24" s="85">
        <v>2500</v>
      </c>
      <c r="K24" s="217">
        <f t="shared" si="0"/>
        <v>2500</v>
      </c>
    </row>
    <row r="25" spans="1:11">
      <c r="A25" s="216" t="s">
        <v>15</v>
      </c>
      <c r="B25" s="188"/>
      <c r="C25" s="93" t="s">
        <v>440</v>
      </c>
      <c r="D25" s="49" t="s">
        <v>196</v>
      </c>
      <c r="E25" s="49" t="s">
        <v>518</v>
      </c>
      <c r="F25" s="49">
        <v>44710323</v>
      </c>
      <c r="G25" s="49">
        <v>1</v>
      </c>
      <c r="H25" s="49"/>
      <c r="I25" s="49">
        <v>1</v>
      </c>
      <c r="J25" s="85">
        <v>250000</v>
      </c>
      <c r="K25" s="217">
        <f t="shared" si="0"/>
        <v>250000</v>
      </c>
    </row>
    <row r="26" spans="1:11" ht="15.75" thickBot="1">
      <c r="A26" s="218" t="s">
        <v>15</v>
      </c>
      <c r="B26" s="189"/>
      <c r="C26" s="228" t="s">
        <v>66</v>
      </c>
      <c r="D26" s="50" t="s">
        <v>196</v>
      </c>
      <c r="E26" s="50" t="s">
        <v>519</v>
      </c>
      <c r="F26" s="50">
        <v>24121867</v>
      </c>
      <c r="G26" s="50">
        <v>1</v>
      </c>
      <c r="H26" s="50"/>
      <c r="I26" s="50">
        <v>1</v>
      </c>
      <c r="J26" s="221">
        <v>250000</v>
      </c>
      <c r="K26" s="222">
        <f t="shared" si="0"/>
        <v>250000</v>
      </c>
    </row>
    <row r="28" spans="1:11" ht="16.5" thickBot="1">
      <c r="A28" s="11" t="s">
        <v>21</v>
      </c>
      <c r="B28" s="11"/>
      <c r="E28" s="12"/>
      <c r="F28" s="13"/>
      <c r="G28" s="67"/>
      <c r="H28" s="67"/>
      <c r="I28" s="67"/>
    </row>
    <row r="29" spans="1:11" ht="15.75" thickBot="1">
      <c r="A29" s="15"/>
      <c r="B29" s="15"/>
      <c r="E29" s="24"/>
      <c r="F29" s="27"/>
      <c r="G29" s="130" t="s">
        <v>22</v>
      </c>
      <c r="H29" s="131"/>
      <c r="I29" s="131"/>
      <c r="J29" s="132"/>
      <c r="K29" s="16">
        <f>SUM(I6:I26)</f>
        <v>21</v>
      </c>
    </row>
    <row r="30" spans="1:11" ht="18.75">
      <c r="A30" s="17" t="s">
        <v>15</v>
      </c>
      <c r="B30" s="133" t="s">
        <v>23</v>
      </c>
      <c r="C30" s="134"/>
      <c r="E30" s="26"/>
      <c r="F30" s="27"/>
      <c r="G30" s="135" t="s">
        <v>24</v>
      </c>
      <c r="H30" s="136"/>
      <c r="I30" s="136"/>
      <c r="J30" s="137"/>
      <c r="K30" s="18">
        <f>SUM(J6:J24)</f>
        <v>954000</v>
      </c>
    </row>
    <row r="31" spans="1:11" ht="15.75" thickBot="1">
      <c r="A31" s="19" t="s">
        <v>16</v>
      </c>
      <c r="B31" s="138" t="s">
        <v>25</v>
      </c>
      <c r="C31" s="139"/>
      <c r="E31" s="26"/>
      <c r="F31" s="27"/>
      <c r="G31" s="140" t="s">
        <v>26</v>
      </c>
      <c r="H31" s="141"/>
      <c r="I31" s="141"/>
      <c r="J31" s="141"/>
      <c r="K31" s="20">
        <f>K30*0.07</f>
        <v>66780</v>
      </c>
    </row>
  </sheetData>
  <mergeCells count="25">
    <mergeCell ref="G29:J29"/>
    <mergeCell ref="B30:C30"/>
    <mergeCell ref="G30:J30"/>
    <mergeCell ref="B31:C31"/>
    <mergeCell ref="G31:J31"/>
    <mergeCell ref="B6:B15"/>
    <mergeCell ref="B16:B21"/>
    <mergeCell ref="B22:B26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rintOptions horizontalCentered="1" verticalCentered="1"/>
  <pageMargins left="0.3" right="0.3" top="0.25" bottom="0.25" header="0.3" footer="0.3"/>
  <pageSetup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1"/>
  <sheetViews>
    <sheetView workbookViewId="0">
      <selection activeCell="P2" sqref="P2"/>
    </sheetView>
  </sheetViews>
  <sheetFormatPr defaultRowHeight="15"/>
  <cols>
    <col min="1" max="1" width="4.5703125" customWidth="1"/>
    <col min="2" max="2" width="4.7109375" customWidth="1"/>
    <col min="3" max="3" width="18.7109375" customWidth="1"/>
    <col min="4" max="4" width="10.5703125" bestFit="1" customWidth="1"/>
    <col min="5" max="5" width="10.7109375" bestFit="1" customWidth="1"/>
    <col min="6" max="6" width="8.42578125" bestFit="1" customWidth="1"/>
    <col min="7" max="7" width="4.42578125" customWidth="1"/>
    <col min="8" max="8" width="4.140625" customWidth="1"/>
    <col min="9" max="9" width="3.5703125" customWidth="1"/>
    <col min="10" max="10" width="8.42578125" customWidth="1"/>
    <col min="11" max="11" width="8.140625" customWidth="1"/>
  </cols>
  <sheetData>
    <row r="1" spans="1:11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>
      <c r="A2" s="150" t="s">
        <v>0</v>
      </c>
      <c r="B2" s="151"/>
      <c r="C2" s="151"/>
      <c r="D2" s="143" t="s">
        <v>27</v>
      </c>
      <c r="E2" s="143"/>
      <c r="F2" s="143"/>
      <c r="G2" s="143"/>
      <c r="H2" s="153" t="s">
        <v>1</v>
      </c>
      <c r="I2" s="153"/>
      <c r="J2" s="154">
        <v>42179</v>
      </c>
      <c r="K2" s="155"/>
    </row>
    <row r="3" spans="1:11">
      <c r="A3" s="142" t="s">
        <v>2</v>
      </c>
      <c r="B3" s="143"/>
      <c r="C3" s="143"/>
      <c r="D3" s="143"/>
      <c r="E3" s="143"/>
      <c r="F3" s="179" t="s">
        <v>207</v>
      </c>
      <c r="G3" s="179"/>
      <c r="H3" s="179"/>
      <c r="I3" s="179"/>
      <c r="J3" s="179"/>
      <c r="K3" s="180"/>
    </row>
    <row r="4" spans="1:11" ht="24" customHeight="1">
      <c r="A4" s="160" t="s">
        <v>3</v>
      </c>
      <c r="B4" s="156" t="s">
        <v>4</v>
      </c>
      <c r="C4" s="161" t="s">
        <v>5</v>
      </c>
      <c r="D4" s="161" t="s">
        <v>6</v>
      </c>
      <c r="E4" s="162" t="s">
        <v>7</v>
      </c>
      <c r="F4" s="163" t="s">
        <v>8</v>
      </c>
      <c r="G4" s="156" t="s">
        <v>9</v>
      </c>
      <c r="H4" s="156"/>
      <c r="I4" s="157" t="s">
        <v>10</v>
      </c>
      <c r="J4" s="158" t="s">
        <v>11</v>
      </c>
      <c r="K4" s="159" t="s">
        <v>12</v>
      </c>
    </row>
    <row r="5" spans="1:11" ht="16.5" customHeight="1">
      <c r="A5" s="160"/>
      <c r="B5" s="156"/>
      <c r="C5" s="161"/>
      <c r="D5" s="161"/>
      <c r="E5" s="162"/>
      <c r="F5" s="163"/>
      <c r="G5" s="28" t="s">
        <v>13</v>
      </c>
      <c r="H5" s="28" t="s">
        <v>14</v>
      </c>
      <c r="I5" s="157"/>
      <c r="J5" s="158"/>
      <c r="K5" s="159"/>
    </row>
    <row r="6" spans="1:11">
      <c r="A6" s="1" t="s">
        <v>15</v>
      </c>
      <c r="B6" s="2" t="s">
        <v>15</v>
      </c>
      <c r="C6" s="3" t="s">
        <v>68</v>
      </c>
      <c r="D6" s="4" t="s">
        <v>196</v>
      </c>
      <c r="E6" s="7" t="s">
        <v>16</v>
      </c>
      <c r="F6" s="7" t="s">
        <v>16</v>
      </c>
      <c r="G6" s="4">
        <v>1</v>
      </c>
      <c r="H6" s="4"/>
      <c r="I6" s="4">
        <v>1</v>
      </c>
      <c r="J6" s="5">
        <v>300000</v>
      </c>
      <c r="K6" s="6">
        <f>J6*I6</f>
        <v>300000</v>
      </c>
    </row>
    <row r="7" spans="1:11">
      <c r="A7" s="1" t="s">
        <v>15</v>
      </c>
      <c r="B7" s="2" t="s">
        <v>15</v>
      </c>
      <c r="C7" s="3" t="s">
        <v>66</v>
      </c>
      <c r="D7" s="4" t="s">
        <v>196</v>
      </c>
      <c r="E7" s="7" t="s">
        <v>16</v>
      </c>
      <c r="F7" s="7" t="s">
        <v>16</v>
      </c>
      <c r="G7" s="4">
        <v>1</v>
      </c>
      <c r="H7" s="4"/>
      <c r="I7" s="4">
        <v>1</v>
      </c>
      <c r="J7" s="5">
        <v>150000</v>
      </c>
      <c r="K7" s="6">
        <f t="shared" ref="K7:K36" si="0">J7*I7</f>
        <v>150000</v>
      </c>
    </row>
    <row r="8" spans="1:11">
      <c r="A8" s="1" t="s">
        <v>15</v>
      </c>
      <c r="B8" s="2" t="s">
        <v>15</v>
      </c>
      <c r="C8" s="3" t="s">
        <v>81</v>
      </c>
      <c r="D8" s="4" t="s">
        <v>32</v>
      </c>
      <c r="E8" s="7" t="s">
        <v>16</v>
      </c>
      <c r="F8" s="7" t="s">
        <v>16</v>
      </c>
      <c r="G8" s="4">
        <v>1</v>
      </c>
      <c r="H8" s="4"/>
      <c r="I8" s="4">
        <v>1</v>
      </c>
      <c r="J8" s="5">
        <v>6500</v>
      </c>
      <c r="K8" s="6">
        <f t="shared" si="0"/>
        <v>6500</v>
      </c>
    </row>
    <row r="9" spans="1:11">
      <c r="A9" s="1" t="s">
        <v>15</v>
      </c>
      <c r="B9" s="2" t="s">
        <v>15</v>
      </c>
      <c r="C9" s="3" t="s">
        <v>208</v>
      </c>
      <c r="D9" s="4" t="s">
        <v>209</v>
      </c>
      <c r="E9" s="7" t="s">
        <v>16</v>
      </c>
      <c r="F9" s="7" t="s">
        <v>16</v>
      </c>
      <c r="G9" s="4">
        <v>1</v>
      </c>
      <c r="H9" s="4"/>
      <c r="I9" s="4">
        <v>1</v>
      </c>
      <c r="J9" s="5">
        <v>150000</v>
      </c>
      <c r="K9" s="6">
        <f t="shared" si="0"/>
        <v>150000</v>
      </c>
    </row>
    <row r="10" spans="1:11">
      <c r="A10" s="1" t="s">
        <v>15</v>
      </c>
      <c r="B10" s="2" t="s">
        <v>15</v>
      </c>
      <c r="C10" s="3" t="s">
        <v>42</v>
      </c>
      <c r="D10" s="4" t="s">
        <v>211</v>
      </c>
      <c r="E10" s="7" t="s">
        <v>16</v>
      </c>
      <c r="F10" s="7" t="s">
        <v>16</v>
      </c>
      <c r="G10" s="4">
        <v>1</v>
      </c>
      <c r="H10" s="4"/>
      <c r="I10" s="4">
        <v>1</v>
      </c>
      <c r="J10" s="5">
        <v>1200</v>
      </c>
      <c r="K10" s="6">
        <f t="shared" si="0"/>
        <v>1200</v>
      </c>
    </row>
    <row r="11" spans="1:11">
      <c r="A11" s="1" t="s">
        <v>15</v>
      </c>
      <c r="B11" s="2" t="s">
        <v>15</v>
      </c>
      <c r="C11" s="3" t="s">
        <v>71</v>
      </c>
      <c r="D11" s="7" t="s">
        <v>16</v>
      </c>
      <c r="E11" s="7" t="s">
        <v>16</v>
      </c>
      <c r="F11" s="7" t="s">
        <v>16</v>
      </c>
      <c r="G11" s="4">
        <v>1</v>
      </c>
      <c r="H11" s="4"/>
      <c r="I11" s="4">
        <v>1</v>
      </c>
      <c r="J11" s="5">
        <v>2500</v>
      </c>
      <c r="K11" s="6">
        <f t="shared" si="0"/>
        <v>2500</v>
      </c>
    </row>
    <row r="12" spans="1:11">
      <c r="A12" s="1" t="s">
        <v>15</v>
      </c>
      <c r="B12" s="2" t="s">
        <v>15</v>
      </c>
      <c r="C12" s="3" t="s">
        <v>28</v>
      </c>
      <c r="D12" s="4" t="s">
        <v>30</v>
      </c>
      <c r="E12" s="7" t="s">
        <v>16</v>
      </c>
      <c r="F12" s="4">
        <v>950715</v>
      </c>
      <c r="G12" s="4"/>
      <c r="H12" s="4">
        <v>1</v>
      </c>
      <c r="I12" s="4">
        <v>1</v>
      </c>
      <c r="J12" s="5">
        <v>30000</v>
      </c>
      <c r="K12" s="6">
        <f t="shared" si="0"/>
        <v>30000</v>
      </c>
    </row>
    <row r="13" spans="1:11">
      <c r="A13" s="1" t="s">
        <v>15</v>
      </c>
      <c r="B13" s="2" t="s">
        <v>15</v>
      </c>
      <c r="C13" s="3" t="s">
        <v>213</v>
      </c>
      <c r="D13" s="4" t="s">
        <v>29</v>
      </c>
      <c r="E13" s="4" t="s">
        <v>212</v>
      </c>
      <c r="F13" s="7" t="s">
        <v>16</v>
      </c>
      <c r="G13" s="4"/>
      <c r="H13" s="4">
        <v>1</v>
      </c>
      <c r="I13" s="4">
        <v>1</v>
      </c>
      <c r="J13" s="5">
        <v>30000</v>
      </c>
      <c r="K13" s="6">
        <f t="shared" si="0"/>
        <v>30000</v>
      </c>
    </row>
    <row r="14" spans="1:11">
      <c r="A14" s="1" t="s">
        <v>15</v>
      </c>
      <c r="B14" s="2" t="s">
        <v>15</v>
      </c>
      <c r="C14" s="3" t="s">
        <v>94</v>
      </c>
      <c r="D14" s="4" t="s">
        <v>214</v>
      </c>
      <c r="E14" s="7" t="s">
        <v>16</v>
      </c>
      <c r="F14" s="7" t="s">
        <v>16</v>
      </c>
      <c r="G14" s="4">
        <v>1</v>
      </c>
      <c r="H14" s="4"/>
      <c r="I14" s="4">
        <v>1</v>
      </c>
      <c r="J14" s="5">
        <v>6500</v>
      </c>
      <c r="K14" s="6">
        <f t="shared" si="0"/>
        <v>6500</v>
      </c>
    </row>
    <row r="15" spans="1:11">
      <c r="A15" s="1" t="s">
        <v>15</v>
      </c>
      <c r="B15" s="2" t="s">
        <v>15</v>
      </c>
      <c r="C15" s="3" t="s">
        <v>42</v>
      </c>
      <c r="D15" s="4" t="s">
        <v>215</v>
      </c>
      <c r="E15" s="7" t="s">
        <v>16</v>
      </c>
      <c r="F15" s="7" t="s">
        <v>16</v>
      </c>
      <c r="G15" s="4">
        <v>1</v>
      </c>
      <c r="H15" s="4"/>
      <c r="I15" s="4">
        <v>1</v>
      </c>
      <c r="J15" s="5">
        <v>1200</v>
      </c>
      <c r="K15" s="6">
        <f t="shared" si="0"/>
        <v>1200</v>
      </c>
    </row>
    <row r="16" spans="1:11">
      <c r="A16" s="1" t="s">
        <v>15</v>
      </c>
      <c r="B16" s="2" t="s">
        <v>15</v>
      </c>
      <c r="C16" s="3" t="s">
        <v>95</v>
      </c>
      <c r="D16" s="4" t="s">
        <v>122</v>
      </c>
      <c r="E16" s="4" t="s">
        <v>216</v>
      </c>
      <c r="F16" s="4">
        <v>61002375</v>
      </c>
      <c r="G16" s="4">
        <v>1</v>
      </c>
      <c r="H16" s="4"/>
      <c r="I16" s="4">
        <v>1</v>
      </c>
      <c r="J16" s="5">
        <v>200000</v>
      </c>
      <c r="K16" s="6">
        <f t="shared" si="0"/>
        <v>200000</v>
      </c>
    </row>
    <row r="17" spans="1:11">
      <c r="A17" s="1" t="s">
        <v>15</v>
      </c>
      <c r="B17" s="2" t="s">
        <v>15</v>
      </c>
      <c r="C17" s="3" t="s">
        <v>18</v>
      </c>
      <c r="D17" s="4" t="s">
        <v>217</v>
      </c>
      <c r="E17" s="7" t="s">
        <v>16</v>
      </c>
      <c r="F17" s="7" t="s">
        <v>16</v>
      </c>
      <c r="G17" s="4">
        <v>1</v>
      </c>
      <c r="H17" s="4"/>
      <c r="I17" s="4">
        <v>1</v>
      </c>
      <c r="J17" s="5">
        <v>2500</v>
      </c>
      <c r="K17" s="6">
        <f t="shared" si="0"/>
        <v>2500</v>
      </c>
    </row>
    <row r="18" spans="1:11">
      <c r="A18" s="1" t="s">
        <v>15</v>
      </c>
      <c r="B18" s="2" t="s">
        <v>15</v>
      </c>
      <c r="C18" s="3" t="s">
        <v>28</v>
      </c>
      <c r="D18" s="4" t="s">
        <v>92</v>
      </c>
      <c r="E18" s="4" t="s">
        <v>218</v>
      </c>
      <c r="F18" s="4">
        <v>3753</v>
      </c>
      <c r="G18" s="4">
        <v>1</v>
      </c>
      <c r="H18" s="4"/>
      <c r="I18" s="4">
        <v>1</v>
      </c>
      <c r="J18" s="5">
        <v>30000</v>
      </c>
      <c r="K18" s="6">
        <f t="shared" si="0"/>
        <v>30000</v>
      </c>
    </row>
    <row r="19" spans="1:11">
      <c r="A19" s="1" t="s">
        <v>15</v>
      </c>
      <c r="B19" s="2" t="s">
        <v>15</v>
      </c>
      <c r="C19" s="3" t="s">
        <v>65</v>
      </c>
      <c r="D19" s="4" t="s">
        <v>219</v>
      </c>
      <c r="E19" s="4" t="s">
        <v>220</v>
      </c>
      <c r="F19" s="4" t="s">
        <v>221</v>
      </c>
      <c r="G19" s="4">
        <v>1</v>
      </c>
      <c r="H19" s="4"/>
      <c r="I19" s="4">
        <v>1</v>
      </c>
      <c r="J19" s="5">
        <v>450000</v>
      </c>
      <c r="K19" s="6">
        <f t="shared" si="0"/>
        <v>450000</v>
      </c>
    </row>
    <row r="20" spans="1:11">
      <c r="A20" s="1" t="s">
        <v>15</v>
      </c>
      <c r="B20" s="2" t="s">
        <v>15</v>
      </c>
      <c r="C20" s="3" t="s">
        <v>33</v>
      </c>
      <c r="D20" s="7" t="s">
        <v>16</v>
      </c>
      <c r="E20" s="7" t="s">
        <v>16</v>
      </c>
      <c r="F20" s="7" t="s">
        <v>16</v>
      </c>
      <c r="G20" s="4">
        <v>1</v>
      </c>
      <c r="H20" s="4"/>
      <c r="I20" s="4">
        <v>1</v>
      </c>
      <c r="J20" s="5">
        <v>65000</v>
      </c>
      <c r="K20" s="6">
        <f t="shared" si="0"/>
        <v>65000</v>
      </c>
    </row>
    <row r="21" spans="1:11">
      <c r="A21" s="1" t="s">
        <v>15</v>
      </c>
      <c r="B21" s="2" t="s">
        <v>15</v>
      </c>
      <c r="C21" s="3" t="s">
        <v>222</v>
      </c>
      <c r="D21" s="4" t="s">
        <v>32</v>
      </c>
      <c r="E21" s="7" t="s">
        <v>16</v>
      </c>
      <c r="F21" s="7" t="s">
        <v>16</v>
      </c>
      <c r="G21" s="4">
        <v>1</v>
      </c>
      <c r="H21" s="4"/>
      <c r="I21" s="4">
        <v>1</v>
      </c>
      <c r="J21" s="5">
        <v>14000</v>
      </c>
      <c r="K21" s="6">
        <f t="shared" si="0"/>
        <v>14000</v>
      </c>
    </row>
    <row r="22" spans="1:11">
      <c r="A22" s="1" t="s">
        <v>15</v>
      </c>
      <c r="B22" s="2" t="s">
        <v>15</v>
      </c>
      <c r="C22" s="3" t="s">
        <v>147</v>
      </c>
      <c r="D22" s="7" t="s">
        <v>16</v>
      </c>
      <c r="E22" s="7" t="s">
        <v>16</v>
      </c>
      <c r="F22" s="7" t="s">
        <v>16</v>
      </c>
      <c r="G22" s="4">
        <v>1</v>
      </c>
      <c r="H22" s="4"/>
      <c r="I22" s="4">
        <v>1</v>
      </c>
      <c r="J22" s="5">
        <v>45000</v>
      </c>
      <c r="K22" s="6">
        <f t="shared" si="0"/>
        <v>45000</v>
      </c>
    </row>
    <row r="23" spans="1:11">
      <c r="A23" s="1" t="s">
        <v>15</v>
      </c>
      <c r="B23" s="2" t="s">
        <v>15</v>
      </c>
      <c r="C23" s="3" t="s">
        <v>38</v>
      </c>
      <c r="D23" s="4" t="s">
        <v>141</v>
      </c>
      <c r="E23" s="7" t="s">
        <v>16</v>
      </c>
      <c r="F23" s="7" t="s">
        <v>16</v>
      </c>
      <c r="G23" s="4">
        <v>1</v>
      </c>
      <c r="H23" s="4"/>
      <c r="I23" s="4">
        <v>1</v>
      </c>
      <c r="J23" s="5">
        <v>6500</v>
      </c>
      <c r="K23" s="6">
        <f t="shared" si="0"/>
        <v>6500</v>
      </c>
    </row>
    <row r="24" spans="1:11">
      <c r="A24" s="1" t="s">
        <v>15</v>
      </c>
      <c r="B24" s="2" t="s">
        <v>15</v>
      </c>
      <c r="C24" s="3" t="s">
        <v>81</v>
      </c>
      <c r="D24" s="4" t="s">
        <v>32</v>
      </c>
      <c r="E24" s="7" t="s">
        <v>16</v>
      </c>
      <c r="F24" s="7" t="s">
        <v>16</v>
      </c>
      <c r="G24" s="4">
        <v>1</v>
      </c>
      <c r="H24" s="4"/>
      <c r="I24" s="4">
        <v>1</v>
      </c>
      <c r="J24" s="5">
        <v>6500</v>
      </c>
      <c r="K24" s="6">
        <f t="shared" si="0"/>
        <v>6500</v>
      </c>
    </row>
    <row r="25" spans="1:11">
      <c r="A25" s="1" t="s">
        <v>15</v>
      </c>
      <c r="B25" s="2" t="s">
        <v>15</v>
      </c>
      <c r="C25" s="3" t="s">
        <v>222</v>
      </c>
      <c r="D25" s="4" t="s">
        <v>32</v>
      </c>
      <c r="E25" s="7" t="s">
        <v>16</v>
      </c>
      <c r="F25" s="7" t="s">
        <v>16</v>
      </c>
      <c r="G25" s="4">
        <v>1</v>
      </c>
      <c r="H25" s="4"/>
      <c r="I25" s="4">
        <v>1</v>
      </c>
      <c r="J25" s="5">
        <v>14000</v>
      </c>
      <c r="K25" s="6">
        <f t="shared" si="0"/>
        <v>14000</v>
      </c>
    </row>
    <row r="26" spans="1:11">
      <c r="A26" s="1" t="s">
        <v>15</v>
      </c>
      <c r="B26" s="2" t="s">
        <v>15</v>
      </c>
      <c r="C26" s="3" t="s">
        <v>68</v>
      </c>
      <c r="D26" s="4" t="s">
        <v>196</v>
      </c>
      <c r="E26" s="7" t="s">
        <v>16</v>
      </c>
      <c r="F26" s="7" t="s">
        <v>16</v>
      </c>
      <c r="G26" s="4">
        <v>1</v>
      </c>
      <c r="H26" s="4"/>
      <c r="I26" s="4">
        <v>1</v>
      </c>
      <c r="J26" s="5">
        <v>300000</v>
      </c>
      <c r="K26" s="6">
        <f t="shared" si="0"/>
        <v>300000</v>
      </c>
    </row>
    <row r="27" spans="1:11">
      <c r="A27" s="1" t="s">
        <v>15</v>
      </c>
      <c r="B27" s="2" t="s">
        <v>15</v>
      </c>
      <c r="C27" s="3" t="s">
        <v>33</v>
      </c>
      <c r="D27" s="7" t="s">
        <v>16</v>
      </c>
      <c r="E27" s="7" t="s">
        <v>16</v>
      </c>
      <c r="F27" s="7" t="s">
        <v>16</v>
      </c>
      <c r="G27" s="4">
        <v>1</v>
      </c>
      <c r="H27" s="4"/>
      <c r="I27" s="4">
        <v>1</v>
      </c>
      <c r="J27" s="5">
        <v>65000</v>
      </c>
      <c r="K27" s="6">
        <f t="shared" si="0"/>
        <v>65000</v>
      </c>
    </row>
    <row r="28" spans="1:11">
      <c r="A28" s="1" t="s">
        <v>15</v>
      </c>
      <c r="B28" s="2" t="s">
        <v>15</v>
      </c>
      <c r="C28" s="3" t="s">
        <v>81</v>
      </c>
      <c r="D28" s="7" t="s">
        <v>16</v>
      </c>
      <c r="E28" s="7" t="s">
        <v>16</v>
      </c>
      <c r="F28" s="7" t="s">
        <v>16</v>
      </c>
      <c r="G28" s="4">
        <v>1</v>
      </c>
      <c r="H28" s="4"/>
      <c r="I28" s="4">
        <v>1</v>
      </c>
      <c r="J28" s="5">
        <v>6500</v>
      </c>
      <c r="K28" s="6">
        <f t="shared" si="0"/>
        <v>6500</v>
      </c>
    </row>
    <row r="29" spans="1:11">
      <c r="A29" s="1" t="s">
        <v>15</v>
      </c>
      <c r="B29" s="2" t="s">
        <v>15</v>
      </c>
      <c r="C29" s="3" t="s">
        <v>36</v>
      </c>
      <c r="D29" s="4" t="s">
        <v>37</v>
      </c>
      <c r="E29" s="7" t="s">
        <v>16</v>
      </c>
      <c r="F29" s="7" t="s">
        <v>16</v>
      </c>
      <c r="G29" s="4">
        <v>1</v>
      </c>
      <c r="H29" s="4"/>
      <c r="I29" s="4">
        <v>1</v>
      </c>
      <c r="J29" s="5">
        <v>650</v>
      </c>
      <c r="K29" s="6">
        <f t="shared" si="0"/>
        <v>650</v>
      </c>
    </row>
    <row r="30" spans="1:11">
      <c r="A30" s="1" t="s">
        <v>15</v>
      </c>
      <c r="B30" s="2" t="s">
        <v>15</v>
      </c>
      <c r="C30" s="3" t="s">
        <v>36</v>
      </c>
      <c r="D30" s="4" t="s">
        <v>223</v>
      </c>
      <c r="E30" s="7" t="s">
        <v>16</v>
      </c>
      <c r="F30" s="7" t="s">
        <v>16</v>
      </c>
      <c r="G30" s="4">
        <v>1</v>
      </c>
      <c r="H30" s="4"/>
      <c r="I30" s="4">
        <v>1</v>
      </c>
      <c r="J30" s="5">
        <v>650</v>
      </c>
      <c r="K30" s="6">
        <f t="shared" si="0"/>
        <v>650</v>
      </c>
    </row>
    <row r="31" spans="1:11">
      <c r="A31" s="1" t="s">
        <v>15</v>
      </c>
      <c r="B31" s="2" t="s">
        <v>15</v>
      </c>
      <c r="C31" s="3" t="s">
        <v>36</v>
      </c>
      <c r="D31" s="4" t="s">
        <v>223</v>
      </c>
      <c r="E31" s="7" t="s">
        <v>16</v>
      </c>
      <c r="F31" s="7" t="s">
        <v>16</v>
      </c>
      <c r="G31" s="4">
        <v>1</v>
      </c>
      <c r="H31" s="4"/>
      <c r="I31" s="4">
        <v>1</v>
      </c>
      <c r="J31" s="5">
        <v>650</v>
      </c>
      <c r="K31" s="6">
        <f t="shared" si="0"/>
        <v>650</v>
      </c>
    </row>
    <row r="32" spans="1:11">
      <c r="A32" s="1" t="s">
        <v>15</v>
      </c>
      <c r="B32" s="2" t="s">
        <v>15</v>
      </c>
      <c r="C32" s="3" t="s">
        <v>17</v>
      </c>
      <c r="D32" s="4" t="s">
        <v>195</v>
      </c>
      <c r="E32" s="7" t="s">
        <v>16</v>
      </c>
      <c r="F32" s="4">
        <v>10013027</v>
      </c>
      <c r="G32" s="4">
        <v>1</v>
      </c>
      <c r="H32" s="4"/>
      <c r="I32" s="4">
        <v>1</v>
      </c>
      <c r="J32" s="5">
        <v>6500</v>
      </c>
      <c r="K32" s="6">
        <f t="shared" si="0"/>
        <v>6500</v>
      </c>
    </row>
    <row r="33" spans="1:11">
      <c r="A33" s="1" t="s">
        <v>15</v>
      </c>
      <c r="B33" s="2" t="s">
        <v>15</v>
      </c>
      <c r="C33" s="3" t="s">
        <v>224</v>
      </c>
      <c r="D33" s="4" t="s">
        <v>32</v>
      </c>
      <c r="E33" s="7" t="s">
        <v>16</v>
      </c>
      <c r="F33" s="7" t="s">
        <v>16</v>
      </c>
      <c r="G33" s="4">
        <v>1</v>
      </c>
      <c r="H33" s="4"/>
      <c r="I33" s="4">
        <v>1</v>
      </c>
      <c r="J33" s="5">
        <v>1100</v>
      </c>
      <c r="K33" s="6">
        <f t="shared" si="0"/>
        <v>1100</v>
      </c>
    </row>
    <row r="34" spans="1:11">
      <c r="A34" s="1" t="s">
        <v>15</v>
      </c>
      <c r="B34" s="2" t="s">
        <v>15</v>
      </c>
      <c r="C34" s="3" t="s">
        <v>36</v>
      </c>
      <c r="D34" s="4" t="s">
        <v>225</v>
      </c>
      <c r="E34" s="7" t="s">
        <v>16</v>
      </c>
      <c r="F34" s="7" t="s">
        <v>16</v>
      </c>
      <c r="G34" s="4">
        <v>1</v>
      </c>
      <c r="H34" s="4"/>
      <c r="I34" s="4">
        <v>1</v>
      </c>
      <c r="J34" s="5">
        <v>650</v>
      </c>
      <c r="K34" s="6">
        <f t="shared" si="0"/>
        <v>650</v>
      </c>
    </row>
    <row r="35" spans="1:11">
      <c r="A35" s="1" t="s">
        <v>15</v>
      </c>
      <c r="B35" s="2" t="s">
        <v>15</v>
      </c>
      <c r="C35" s="3" t="s">
        <v>42</v>
      </c>
      <c r="D35" s="4" t="s">
        <v>32</v>
      </c>
      <c r="E35" s="7" t="s">
        <v>16</v>
      </c>
      <c r="F35" s="7" t="s">
        <v>16</v>
      </c>
      <c r="G35" s="4">
        <v>1</v>
      </c>
      <c r="H35" s="4"/>
      <c r="I35" s="4">
        <v>1</v>
      </c>
      <c r="J35" s="5">
        <v>1200</v>
      </c>
      <c r="K35" s="6">
        <f t="shared" si="0"/>
        <v>1200</v>
      </c>
    </row>
    <row r="36" spans="1:11" ht="15.75" thickBot="1">
      <c r="A36" s="8" t="s">
        <v>15</v>
      </c>
      <c r="B36" s="9" t="s">
        <v>15</v>
      </c>
      <c r="C36" s="21" t="s">
        <v>147</v>
      </c>
      <c r="D36" s="10" t="s">
        <v>32</v>
      </c>
      <c r="E36" s="22" t="s">
        <v>16</v>
      </c>
      <c r="F36" s="22" t="s">
        <v>16</v>
      </c>
      <c r="G36" s="10">
        <v>1</v>
      </c>
      <c r="H36" s="10"/>
      <c r="I36" s="10">
        <v>1</v>
      </c>
      <c r="J36" s="23">
        <v>45000</v>
      </c>
      <c r="K36" s="29">
        <f t="shared" si="0"/>
        <v>45000</v>
      </c>
    </row>
    <row r="38" spans="1:11" ht="16.5" thickBot="1">
      <c r="A38" s="11" t="s">
        <v>21</v>
      </c>
      <c r="B38" s="11"/>
      <c r="E38" s="12"/>
      <c r="F38" s="13"/>
      <c r="G38" s="14"/>
      <c r="H38" s="14"/>
      <c r="I38" s="14"/>
    </row>
    <row r="39" spans="1:11" ht="15.75" thickBot="1">
      <c r="A39" s="15"/>
      <c r="B39" s="15"/>
      <c r="E39" s="24"/>
      <c r="F39" s="27"/>
      <c r="G39" s="130" t="s">
        <v>22</v>
      </c>
      <c r="H39" s="131"/>
      <c r="I39" s="131"/>
      <c r="J39" s="132"/>
      <c r="K39" s="111">
        <f>SUM(I6:I36)</f>
        <v>31</v>
      </c>
    </row>
    <row r="40" spans="1:11" ht="18.75">
      <c r="A40" s="17" t="s">
        <v>15</v>
      </c>
      <c r="B40" s="133" t="s">
        <v>23</v>
      </c>
      <c r="C40" s="134"/>
      <c r="E40" s="26"/>
      <c r="F40" s="27"/>
      <c r="G40" s="135" t="s">
        <v>24</v>
      </c>
      <c r="H40" s="136"/>
      <c r="I40" s="136"/>
      <c r="J40" s="137"/>
      <c r="K40" s="112">
        <f>SUM(K6:K36)</f>
        <v>1939300</v>
      </c>
    </row>
    <row r="41" spans="1:11" ht="15.75" thickBot="1">
      <c r="A41" s="19" t="s">
        <v>16</v>
      </c>
      <c r="B41" s="138" t="s">
        <v>25</v>
      </c>
      <c r="C41" s="139"/>
      <c r="E41" s="26"/>
      <c r="F41" s="27"/>
      <c r="G41" s="140" t="s">
        <v>26</v>
      </c>
      <c r="H41" s="141"/>
      <c r="I41" s="141"/>
      <c r="J41" s="141"/>
      <c r="K41" s="113">
        <f>K40*0.07</f>
        <v>135751</v>
      </c>
    </row>
  </sheetData>
  <mergeCells count="22">
    <mergeCell ref="A3:E3"/>
    <mergeCell ref="F3:K3"/>
    <mergeCell ref="A1:K1"/>
    <mergeCell ref="A2:C2"/>
    <mergeCell ref="D2:G2"/>
    <mergeCell ref="H2:I2"/>
    <mergeCell ref="J2:K2"/>
    <mergeCell ref="K4:K5"/>
    <mergeCell ref="G39:J39"/>
    <mergeCell ref="B40:C40"/>
    <mergeCell ref="G40:J40"/>
    <mergeCell ref="A4:A5"/>
    <mergeCell ref="B4:B5"/>
    <mergeCell ref="C4:C5"/>
    <mergeCell ref="D4:D5"/>
    <mergeCell ref="E4:E5"/>
    <mergeCell ref="F4:F5"/>
    <mergeCell ref="B41:C41"/>
    <mergeCell ref="G41:J41"/>
    <mergeCell ref="G4:H4"/>
    <mergeCell ref="I4:I5"/>
    <mergeCell ref="J4:J5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K40"/>
  <sheetViews>
    <sheetView workbookViewId="0">
      <selection activeCell="O1" sqref="O1"/>
    </sheetView>
  </sheetViews>
  <sheetFormatPr defaultRowHeight="15"/>
  <cols>
    <col min="1" max="1" width="5.7109375" customWidth="1"/>
    <col min="2" max="2" width="9.42578125" customWidth="1"/>
    <col min="3" max="3" width="20" bestFit="1" customWidth="1"/>
    <col min="4" max="4" width="12" customWidth="1"/>
    <col min="5" max="5" width="10.28515625" bestFit="1" customWidth="1"/>
    <col min="6" max="6" width="11.7109375" bestFit="1" customWidth="1"/>
    <col min="7" max="7" width="4.5703125" customWidth="1"/>
    <col min="8" max="8" width="3.7109375" bestFit="1" customWidth="1"/>
    <col min="9" max="9" width="3.5703125" customWidth="1"/>
    <col min="11" max="11" width="10.5703125" bestFit="1" customWidth="1"/>
  </cols>
  <sheetData>
    <row r="1" spans="1:11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>
      <c r="A2" s="150" t="s">
        <v>0</v>
      </c>
      <c r="B2" s="151"/>
      <c r="C2" s="151"/>
      <c r="D2" s="152"/>
      <c r="E2" s="152"/>
      <c r="F2" s="152"/>
      <c r="G2" s="152"/>
      <c r="H2" s="153" t="s">
        <v>1</v>
      </c>
      <c r="I2" s="153"/>
      <c r="J2" s="154">
        <v>42189</v>
      </c>
      <c r="K2" s="155"/>
    </row>
    <row r="3" spans="1:11">
      <c r="A3" s="142" t="s">
        <v>2</v>
      </c>
      <c r="B3" s="143"/>
      <c r="C3" s="143"/>
      <c r="D3" s="143"/>
      <c r="E3" s="143"/>
      <c r="F3" s="144" t="s">
        <v>618</v>
      </c>
      <c r="G3" s="145"/>
      <c r="H3" s="145"/>
      <c r="I3" s="145"/>
      <c r="J3" s="145"/>
      <c r="K3" s="146"/>
    </row>
    <row r="4" spans="1:11" ht="24.75" customHeight="1">
      <c r="A4" s="160" t="s">
        <v>3</v>
      </c>
      <c r="B4" s="156" t="s">
        <v>4</v>
      </c>
      <c r="C4" s="161" t="s">
        <v>5</v>
      </c>
      <c r="D4" s="161" t="s">
        <v>6</v>
      </c>
      <c r="E4" s="162" t="s">
        <v>7</v>
      </c>
      <c r="F4" s="163" t="s">
        <v>8</v>
      </c>
      <c r="G4" s="156" t="s">
        <v>9</v>
      </c>
      <c r="H4" s="156"/>
      <c r="I4" s="157" t="s">
        <v>10</v>
      </c>
      <c r="J4" s="158" t="s">
        <v>11</v>
      </c>
      <c r="K4" s="159" t="s">
        <v>12</v>
      </c>
    </row>
    <row r="5" spans="1:11" ht="15" customHeight="1" thickBot="1">
      <c r="A5" s="160"/>
      <c r="B5" s="156"/>
      <c r="C5" s="161"/>
      <c r="D5" s="161"/>
      <c r="E5" s="162"/>
      <c r="F5" s="163"/>
      <c r="G5" s="120" t="s">
        <v>13</v>
      </c>
      <c r="H5" s="120" t="s">
        <v>14</v>
      </c>
      <c r="I5" s="157"/>
      <c r="J5" s="158"/>
      <c r="K5" s="159"/>
    </row>
    <row r="6" spans="1:11" ht="15.75" thickBot="1">
      <c r="A6" s="216" t="s">
        <v>15</v>
      </c>
      <c r="B6" s="38" t="s">
        <v>15</v>
      </c>
      <c r="C6" s="94" t="s">
        <v>362</v>
      </c>
      <c r="D6" s="49" t="s">
        <v>189</v>
      </c>
      <c r="E6" s="82" t="s">
        <v>16</v>
      </c>
      <c r="F6" s="49">
        <v>343360</v>
      </c>
      <c r="G6" s="49">
        <v>1</v>
      </c>
      <c r="H6" s="49"/>
      <c r="I6" s="49">
        <v>1</v>
      </c>
      <c r="J6" s="85">
        <v>650</v>
      </c>
      <c r="K6" s="217">
        <f t="shared" ref="K6:K35" si="0">J6*I6</f>
        <v>650</v>
      </c>
    </row>
    <row r="7" spans="1:11" ht="15.75" thickBot="1">
      <c r="A7" s="216" t="s">
        <v>15</v>
      </c>
      <c r="B7" s="38" t="s">
        <v>15</v>
      </c>
      <c r="C7" s="94" t="s">
        <v>71</v>
      </c>
      <c r="D7" s="49" t="s">
        <v>439</v>
      </c>
      <c r="E7" s="82" t="s">
        <v>16</v>
      </c>
      <c r="F7" s="82" t="s">
        <v>16</v>
      </c>
      <c r="G7" s="49">
        <v>1</v>
      </c>
      <c r="H7" s="49"/>
      <c r="I7" s="49">
        <v>1</v>
      </c>
      <c r="J7" s="85">
        <v>2500</v>
      </c>
      <c r="K7" s="217">
        <f t="shared" si="0"/>
        <v>2500</v>
      </c>
    </row>
    <row r="8" spans="1:11" ht="15.75" thickBot="1">
      <c r="A8" s="216" t="s">
        <v>15</v>
      </c>
      <c r="B8" s="38" t="s">
        <v>15</v>
      </c>
      <c r="C8" s="94" t="s">
        <v>18</v>
      </c>
      <c r="D8" s="49" t="s">
        <v>420</v>
      </c>
      <c r="E8" s="82" t="s">
        <v>16</v>
      </c>
      <c r="F8" s="82" t="s">
        <v>16</v>
      </c>
      <c r="G8" s="49">
        <v>1</v>
      </c>
      <c r="H8" s="49"/>
      <c r="I8" s="49">
        <v>1</v>
      </c>
      <c r="J8" s="85">
        <v>2500</v>
      </c>
      <c r="K8" s="217">
        <f t="shared" si="0"/>
        <v>2500</v>
      </c>
    </row>
    <row r="9" spans="1:11" ht="15.75" thickBot="1">
      <c r="A9" s="216" t="s">
        <v>15</v>
      </c>
      <c r="B9" s="38" t="s">
        <v>15</v>
      </c>
      <c r="C9" s="94" t="s">
        <v>370</v>
      </c>
      <c r="D9" s="49" t="s">
        <v>621</v>
      </c>
      <c r="E9" s="82" t="s">
        <v>16</v>
      </c>
      <c r="F9" s="82" t="s">
        <v>16</v>
      </c>
      <c r="G9" s="49">
        <v>1</v>
      </c>
      <c r="H9" s="49"/>
      <c r="I9" s="49">
        <v>1</v>
      </c>
      <c r="J9" s="85">
        <v>450000</v>
      </c>
      <c r="K9" s="217">
        <f t="shared" si="0"/>
        <v>450000</v>
      </c>
    </row>
    <row r="10" spans="1:11" ht="15.75" thickBot="1">
      <c r="A10" s="216" t="s">
        <v>15</v>
      </c>
      <c r="B10" s="38" t="s">
        <v>15</v>
      </c>
      <c r="C10" s="94" t="s">
        <v>317</v>
      </c>
      <c r="D10" s="49" t="s">
        <v>622</v>
      </c>
      <c r="E10" s="49" t="s">
        <v>628</v>
      </c>
      <c r="F10" s="49" t="s">
        <v>629</v>
      </c>
      <c r="G10" s="49">
        <v>1</v>
      </c>
      <c r="H10" s="49"/>
      <c r="I10" s="49">
        <v>1</v>
      </c>
      <c r="J10" s="85">
        <v>52000</v>
      </c>
      <c r="K10" s="217">
        <f t="shared" si="0"/>
        <v>52000</v>
      </c>
    </row>
    <row r="11" spans="1:11" ht="15.75" thickBot="1">
      <c r="A11" s="216" t="s">
        <v>15</v>
      </c>
      <c r="B11" s="38" t="s">
        <v>15</v>
      </c>
      <c r="C11" s="94" t="s">
        <v>619</v>
      </c>
      <c r="D11" s="49" t="s">
        <v>623</v>
      </c>
      <c r="E11" s="82" t="s">
        <v>16</v>
      </c>
      <c r="F11" s="49" t="s">
        <v>630</v>
      </c>
      <c r="G11" s="49">
        <v>1</v>
      </c>
      <c r="H11" s="49"/>
      <c r="I11" s="49">
        <v>1</v>
      </c>
      <c r="J11" s="85">
        <v>200000</v>
      </c>
      <c r="K11" s="217">
        <f t="shared" si="0"/>
        <v>200000</v>
      </c>
    </row>
    <row r="12" spans="1:11" ht="15.75" thickBot="1">
      <c r="A12" s="216" t="s">
        <v>15</v>
      </c>
      <c r="B12" s="38" t="s">
        <v>15</v>
      </c>
      <c r="C12" s="94" t="s">
        <v>588</v>
      </c>
      <c r="D12" s="49" t="s">
        <v>624</v>
      </c>
      <c r="E12" s="82" t="s">
        <v>16</v>
      </c>
      <c r="F12" s="82" t="s">
        <v>16</v>
      </c>
      <c r="G12" s="49">
        <v>1</v>
      </c>
      <c r="H12" s="49"/>
      <c r="I12" s="49">
        <v>1</v>
      </c>
      <c r="J12" s="85">
        <v>1200</v>
      </c>
      <c r="K12" s="217">
        <f t="shared" si="0"/>
        <v>1200</v>
      </c>
    </row>
    <row r="13" spans="1:11" ht="15.75" thickBot="1">
      <c r="A13" s="216" t="s">
        <v>15</v>
      </c>
      <c r="B13" s="38" t="s">
        <v>15</v>
      </c>
      <c r="C13" s="94" t="s">
        <v>94</v>
      </c>
      <c r="D13" s="49" t="s">
        <v>499</v>
      </c>
      <c r="E13" s="49" t="s">
        <v>627</v>
      </c>
      <c r="F13" s="82" t="s">
        <v>16</v>
      </c>
      <c r="G13" s="49">
        <v>1</v>
      </c>
      <c r="H13" s="49"/>
      <c r="I13" s="49">
        <v>1</v>
      </c>
      <c r="J13" s="85">
        <v>6500</v>
      </c>
      <c r="K13" s="217">
        <f t="shared" si="0"/>
        <v>6500</v>
      </c>
    </row>
    <row r="14" spans="1:11" ht="15.75" thickBot="1">
      <c r="A14" s="216" t="s">
        <v>15</v>
      </c>
      <c r="B14" s="38" t="s">
        <v>15</v>
      </c>
      <c r="C14" s="94" t="s">
        <v>588</v>
      </c>
      <c r="D14" s="49" t="s">
        <v>32</v>
      </c>
      <c r="E14" s="82" t="s">
        <v>16</v>
      </c>
      <c r="F14" s="82" t="s">
        <v>16</v>
      </c>
      <c r="G14" s="49">
        <v>1</v>
      </c>
      <c r="H14" s="49"/>
      <c r="I14" s="49">
        <v>1</v>
      </c>
      <c r="J14" s="85">
        <v>1200</v>
      </c>
      <c r="K14" s="217">
        <f t="shared" si="0"/>
        <v>1200</v>
      </c>
    </row>
    <row r="15" spans="1:11" ht="15.75" thickBot="1">
      <c r="A15" s="216" t="s">
        <v>15</v>
      </c>
      <c r="B15" s="38" t="s">
        <v>15</v>
      </c>
      <c r="C15" s="94" t="s">
        <v>336</v>
      </c>
      <c r="D15" s="49" t="s">
        <v>32</v>
      </c>
      <c r="E15" s="82" t="s">
        <v>16</v>
      </c>
      <c r="F15" s="82" t="s">
        <v>16</v>
      </c>
      <c r="G15" s="49"/>
      <c r="H15" s="49">
        <v>1</v>
      </c>
      <c r="I15" s="49">
        <v>1</v>
      </c>
      <c r="J15" s="85">
        <v>6500</v>
      </c>
      <c r="K15" s="217">
        <f t="shared" si="0"/>
        <v>6500</v>
      </c>
    </row>
    <row r="16" spans="1:11" ht="15.75" thickBot="1">
      <c r="A16" s="216" t="s">
        <v>15</v>
      </c>
      <c r="B16" s="38" t="s">
        <v>15</v>
      </c>
      <c r="C16" s="94" t="s">
        <v>105</v>
      </c>
      <c r="D16" s="49" t="s">
        <v>32</v>
      </c>
      <c r="E16" s="82" t="s">
        <v>16</v>
      </c>
      <c r="F16" s="82" t="s">
        <v>16</v>
      </c>
      <c r="G16" s="49">
        <v>1</v>
      </c>
      <c r="H16" s="49"/>
      <c r="I16" s="49">
        <v>1</v>
      </c>
      <c r="J16" s="85">
        <v>375000</v>
      </c>
      <c r="K16" s="217">
        <f t="shared" si="0"/>
        <v>375000</v>
      </c>
    </row>
    <row r="17" spans="1:11" ht="15.75" thickBot="1">
      <c r="A17" s="216" t="s">
        <v>15</v>
      </c>
      <c r="B17" s="38" t="s">
        <v>15</v>
      </c>
      <c r="C17" s="94" t="s">
        <v>94</v>
      </c>
      <c r="D17" s="49" t="s">
        <v>32</v>
      </c>
      <c r="E17" s="82" t="s">
        <v>16</v>
      </c>
      <c r="F17" s="82" t="s">
        <v>16</v>
      </c>
      <c r="G17" s="49"/>
      <c r="H17" s="49">
        <v>1</v>
      </c>
      <c r="I17" s="49">
        <v>1</v>
      </c>
      <c r="J17" s="85">
        <v>6500</v>
      </c>
      <c r="K17" s="217">
        <f t="shared" si="0"/>
        <v>6500</v>
      </c>
    </row>
    <row r="18" spans="1:11" ht="15.75" thickBot="1">
      <c r="A18" s="216" t="s">
        <v>15</v>
      </c>
      <c r="B18" s="38" t="s">
        <v>15</v>
      </c>
      <c r="C18" s="94" t="s">
        <v>620</v>
      </c>
      <c r="D18" s="49" t="s">
        <v>625</v>
      </c>
      <c r="E18" s="82" t="s">
        <v>16</v>
      </c>
      <c r="F18" s="82" t="s">
        <v>16</v>
      </c>
      <c r="G18" s="49">
        <v>1</v>
      </c>
      <c r="H18" s="49"/>
      <c r="I18" s="49">
        <v>1</v>
      </c>
      <c r="J18" s="85">
        <v>1400</v>
      </c>
      <c r="K18" s="217">
        <f t="shared" si="0"/>
        <v>1400</v>
      </c>
    </row>
    <row r="19" spans="1:11" ht="15.75" thickBot="1">
      <c r="A19" s="216" t="s">
        <v>15</v>
      </c>
      <c r="B19" s="38" t="s">
        <v>15</v>
      </c>
      <c r="C19" s="94" t="s">
        <v>440</v>
      </c>
      <c r="D19" s="49" t="s">
        <v>196</v>
      </c>
      <c r="E19" s="49" t="s">
        <v>626</v>
      </c>
      <c r="F19" s="49">
        <v>14417401</v>
      </c>
      <c r="G19" s="49">
        <v>1</v>
      </c>
      <c r="H19" s="49"/>
      <c r="I19" s="49">
        <v>1</v>
      </c>
      <c r="J19" s="85">
        <v>250000</v>
      </c>
      <c r="K19" s="217">
        <f t="shared" si="0"/>
        <v>250000</v>
      </c>
    </row>
    <row r="20" spans="1:11" ht="15.75" thickBot="1">
      <c r="A20" s="216" t="s">
        <v>15</v>
      </c>
      <c r="B20" s="38" t="s">
        <v>15</v>
      </c>
      <c r="C20" s="94" t="s">
        <v>66</v>
      </c>
      <c r="D20" s="49" t="s">
        <v>196</v>
      </c>
      <c r="E20" s="49">
        <v>131</v>
      </c>
      <c r="F20" s="49">
        <v>88451702</v>
      </c>
      <c r="G20" s="49">
        <v>1</v>
      </c>
      <c r="H20" s="49"/>
      <c r="I20" s="49">
        <v>1</v>
      </c>
      <c r="J20" s="85">
        <v>250000</v>
      </c>
      <c r="K20" s="217">
        <f t="shared" si="0"/>
        <v>250000</v>
      </c>
    </row>
    <row r="21" spans="1:11">
      <c r="A21" s="216" t="s">
        <v>15</v>
      </c>
      <c r="B21" s="38" t="s">
        <v>15</v>
      </c>
      <c r="C21" s="94" t="s">
        <v>18</v>
      </c>
      <c r="D21" s="49" t="s">
        <v>56</v>
      </c>
      <c r="E21" s="82" t="s">
        <v>16</v>
      </c>
      <c r="F21" s="82" t="s">
        <v>16</v>
      </c>
      <c r="G21" s="49">
        <v>1</v>
      </c>
      <c r="H21" s="49"/>
      <c r="I21" s="49">
        <v>1</v>
      </c>
      <c r="J21" s="85">
        <v>2500</v>
      </c>
      <c r="K21" s="217">
        <f t="shared" si="0"/>
        <v>2500</v>
      </c>
    </row>
    <row r="22" spans="1:11">
      <c r="A22" s="216" t="s">
        <v>15</v>
      </c>
      <c r="B22" s="127" t="s">
        <v>633</v>
      </c>
      <c r="C22" s="94" t="s">
        <v>252</v>
      </c>
      <c r="D22" s="49" t="s">
        <v>32</v>
      </c>
      <c r="E22" s="82" t="s">
        <v>16</v>
      </c>
      <c r="F22" s="82" t="s">
        <v>16</v>
      </c>
      <c r="G22" s="49"/>
      <c r="H22" s="49">
        <v>1</v>
      </c>
      <c r="I22" s="49">
        <v>1</v>
      </c>
      <c r="J22" s="85">
        <v>45000</v>
      </c>
      <c r="K22" s="217">
        <f t="shared" si="0"/>
        <v>45000</v>
      </c>
    </row>
    <row r="23" spans="1:11">
      <c r="A23" s="216" t="s">
        <v>15</v>
      </c>
      <c r="B23" s="128"/>
      <c r="C23" s="94" t="s">
        <v>44</v>
      </c>
      <c r="D23" s="49" t="s">
        <v>481</v>
      </c>
      <c r="E23" s="82" t="s">
        <v>16</v>
      </c>
      <c r="F23" s="82" t="s">
        <v>16</v>
      </c>
      <c r="G23" s="49">
        <v>1</v>
      </c>
      <c r="H23" s="49"/>
      <c r="I23" s="49">
        <v>1</v>
      </c>
      <c r="J23" s="85">
        <v>38000</v>
      </c>
      <c r="K23" s="217">
        <f t="shared" si="0"/>
        <v>38000</v>
      </c>
    </row>
    <row r="24" spans="1:11">
      <c r="A24" s="216" t="s">
        <v>15</v>
      </c>
      <c r="B24" s="128"/>
      <c r="C24" s="94" t="s">
        <v>336</v>
      </c>
      <c r="D24" s="49" t="s">
        <v>32</v>
      </c>
      <c r="E24" s="82" t="s">
        <v>16</v>
      </c>
      <c r="F24" s="82" t="s">
        <v>16</v>
      </c>
      <c r="G24" s="49">
        <v>1</v>
      </c>
      <c r="H24" s="49"/>
      <c r="I24" s="49">
        <v>1</v>
      </c>
      <c r="J24" s="85">
        <v>6500</v>
      </c>
      <c r="K24" s="217">
        <f t="shared" si="0"/>
        <v>6500</v>
      </c>
    </row>
    <row r="25" spans="1:11">
      <c r="A25" s="216" t="s">
        <v>15</v>
      </c>
      <c r="B25" s="128"/>
      <c r="C25" s="94" t="s">
        <v>375</v>
      </c>
      <c r="D25" s="49" t="s">
        <v>32</v>
      </c>
      <c r="E25" s="82" t="s">
        <v>16</v>
      </c>
      <c r="F25" s="82" t="s">
        <v>16</v>
      </c>
      <c r="G25" s="49">
        <v>1</v>
      </c>
      <c r="H25" s="49"/>
      <c r="I25" s="49">
        <v>1</v>
      </c>
      <c r="J25" s="85">
        <v>65000</v>
      </c>
      <c r="K25" s="217">
        <f t="shared" si="0"/>
        <v>65000</v>
      </c>
    </row>
    <row r="26" spans="1:11">
      <c r="A26" s="216" t="s">
        <v>15</v>
      </c>
      <c r="B26" s="128"/>
      <c r="C26" s="94" t="s">
        <v>375</v>
      </c>
      <c r="D26" s="49" t="s">
        <v>32</v>
      </c>
      <c r="E26" s="82" t="s">
        <v>16</v>
      </c>
      <c r="F26" s="82" t="s">
        <v>16</v>
      </c>
      <c r="G26" s="49">
        <v>1</v>
      </c>
      <c r="H26" s="49"/>
      <c r="I26" s="49">
        <v>1</v>
      </c>
      <c r="J26" s="85">
        <v>65000</v>
      </c>
      <c r="K26" s="217">
        <f t="shared" si="0"/>
        <v>65000</v>
      </c>
    </row>
    <row r="27" spans="1:11">
      <c r="A27" s="216" t="s">
        <v>15</v>
      </c>
      <c r="B27" s="128"/>
      <c r="C27" s="94" t="s">
        <v>333</v>
      </c>
      <c r="D27" s="49" t="s">
        <v>524</v>
      </c>
      <c r="E27" s="82" t="s">
        <v>16</v>
      </c>
      <c r="F27" s="82" t="s">
        <v>16</v>
      </c>
      <c r="G27" s="49">
        <v>1</v>
      </c>
      <c r="H27" s="49"/>
      <c r="I27" s="49">
        <v>1</v>
      </c>
      <c r="J27" s="85">
        <v>6500</v>
      </c>
      <c r="K27" s="217">
        <f t="shared" si="0"/>
        <v>6500</v>
      </c>
    </row>
    <row r="28" spans="1:11">
      <c r="A28" s="216" t="s">
        <v>15</v>
      </c>
      <c r="B28" s="128"/>
      <c r="C28" s="94" t="s">
        <v>246</v>
      </c>
      <c r="D28" s="49" t="s">
        <v>32</v>
      </c>
      <c r="E28" s="82" t="s">
        <v>16</v>
      </c>
      <c r="F28" s="82" t="s">
        <v>16</v>
      </c>
      <c r="G28" s="49">
        <v>1</v>
      </c>
      <c r="H28" s="49"/>
      <c r="I28" s="49">
        <v>1</v>
      </c>
      <c r="J28" s="85">
        <v>45000</v>
      </c>
      <c r="K28" s="217">
        <f t="shared" si="0"/>
        <v>45000</v>
      </c>
    </row>
    <row r="29" spans="1:11">
      <c r="A29" s="216" t="s">
        <v>15</v>
      </c>
      <c r="B29" s="128"/>
      <c r="C29" s="94" t="s">
        <v>441</v>
      </c>
      <c r="D29" s="49" t="s">
        <v>67</v>
      </c>
      <c r="E29" s="49" t="s">
        <v>632</v>
      </c>
      <c r="F29" s="82" t="s">
        <v>16</v>
      </c>
      <c r="G29" s="49">
        <v>1</v>
      </c>
      <c r="H29" s="49"/>
      <c r="I29" s="49">
        <v>1</v>
      </c>
      <c r="J29" s="85">
        <v>15000</v>
      </c>
      <c r="K29" s="217">
        <f t="shared" si="0"/>
        <v>15000</v>
      </c>
    </row>
    <row r="30" spans="1:11">
      <c r="A30" s="216" t="s">
        <v>15</v>
      </c>
      <c r="B30" s="128"/>
      <c r="C30" s="94" t="s">
        <v>362</v>
      </c>
      <c r="D30" s="49" t="s">
        <v>631</v>
      </c>
      <c r="E30" s="49" t="s">
        <v>533</v>
      </c>
      <c r="F30" s="82" t="s">
        <v>16</v>
      </c>
      <c r="G30" s="49">
        <v>1</v>
      </c>
      <c r="H30" s="49"/>
      <c r="I30" s="49">
        <v>1</v>
      </c>
      <c r="J30" s="85">
        <v>650</v>
      </c>
      <c r="K30" s="217">
        <f t="shared" si="0"/>
        <v>650</v>
      </c>
    </row>
    <row r="31" spans="1:11">
      <c r="A31" s="216" t="s">
        <v>15</v>
      </c>
      <c r="B31" s="128"/>
      <c r="C31" s="94" t="s">
        <v>362</v>
      </c>
      <c r="D31" s="49" t="s">
        <v>189</v>
      </c>
      <c r="E31" s="82" t="s">
        <v>16</v>
      </c>
      <c r="F31" s="82" t="s">
        <v>16</v>
      </c>
      <c r="G31" s="49">
        <v>1</v>
      </c>
      <c r="H31" s="49"/>
      <c r="I31" s="49">
        <v>1</v>
      </c>
      <c r="J31" s="85">
        <v>650</v>
      </c>
      <c r="K31" s="217">
        <f t="shared" si="0"/>
        <v>650</v>
      </c>
    </row>
    <row r="32" spans="1:11">
      <c r="A32" s="216" t="s">
        <v>15</v>
      </c>
      <c r="B32" s="129"/>
      <c r="C32" s="94" t="s">
        <v>86</v>
      </c>
      <c r="D32" s="49" t="s">
        <v>516</v>
      </c>
      <c r="E32" s="82" t="s">
        <v>16</v>
      </c>
      <c r="F32" s="49">
        <v>16284</v>
      </c>
      <c r="G32" s="49">
        <v>1</v>
      </c>
      <c r="H32" s="49"/>
      <c r="I32" s="49">
        <v>1</v>
      </c>
      <c r="J32" s="85">
        <v>30000</v>
      </c>
      <c r="K32" s="217">
        <f t="shared" si="0"/>
        <v>30000</v>
      </c>
    </row>
    <row r="33" spans="1:11">
      <c r="A33" s="216" t="s">
        <v>15</v>
      </c>
      <c r="B33" s="127" t="s">
        <v>535</v>
      </c>
      <c r="C33" s="94" t="s">
        <v>634</v>
      </c>
      <c r="D33" s="49" t="s">
        <v>230</v>
      </c>
      <c r="E33" s="82" t="s">
        <v>16</v>
      </c>
      <c r="F33" s="82" t="s">
        <v>16</v>
      </c>
      <c r="G33" s="49">
        <v>1</v>
      </c>
      <c r="H33" s="49"/>
      <c r="I33" s="49">
        <v>1</v>
      </c>
      <c r="J33" s="85">
        <v>1200</v>
      </c>
      <c r="K33" s="217">
        <f t="shared" si="0"/>
        <v>1200</v>
      </c>
    </row>
    <row r="34" spans="1:11">
      <c r="A34" s="216" t="s">
        <v>15</v>
      </c>
      <c r="B34" s="128"/>
      <c r="C34" s="94" t="s">
        <v>17</v>
      </c>
      <c r="D34" s="49" t="s">
        <v>406</v>
      </c>
      <c r="E34" s="82" t="s">
        <v>16</v>
      </c>
      <c r="F34" s="49">
        <v>2014091023</v>
      </c>
      <c r="G34" s="49">
        <v>1</v>
      </c>
      <c r="H34" s="49"/>
      <c r="I34" s="49">
        <v>1</v>
      </c>
      <c r="J34" s="85">
        <v>6500</v>
      </c>
      <c r="K34" s="217">
        <f t="shared" si="0"/>
        <v>6500</v>
      </c>
    </row>
    <row r="35" spans="1:11" ht="15.75" thickBot="1">
      <c r="A35" s="218" t="s">
        <v>15</v>
      </c>
      <c r="B35" s="219"/>
      <c r="C35" s="274" t="s">
        <v>248</v>
      </c>
      <c r="D35" s="50" t="s">
        <v>32</v>
      </c>
      <c r="E35" s="50" t="s">
        <v>635</v>
      </c>
      <c r="F35" s="220" t="s">
        <v>16</v>
      </c>
      <c r="G35" s="50">
        <v>1</v>
      </c>
      <c r="H35" s="50"/>
      <c r="I35" s="50">
        <v>1</v>
      </c>
      <c r="J35" s="221">
        <v>45000</v>
      </c>
      <c r="K35" s="222">
        <f t="shared" si="0"/>
        <v>45000</v>
      </c>
    </row>
    <row r="37" spans="1:11" ht="16.5" thickBot="1">
      <c r="A37" s="11" t="s">
        <v>21</v>
      </c>
      <c r="B37" s="11"/>
      <c r="E37" s="12"/>
      <c r="F37" s="13"/>
      <c r="G37" s="67"/>
      <c r="H37" s="67"/>
      <c r="I37" s="67"/>
    </row>
    <row r="38" spans="1:11" ht="15.75" thickBot="1">
      <c r="A38" s="15"/>
      <c r="B38" s="15"/>
      <c r="E38" s="24"/>
      <c r="F38" s="27"/>
      <c r="G38" s="130" t="s">
        <v>22</v>
      </c>
      <c r="H38" s="131"/>
      <c r="I38" s="131"/>
      <c r="J38" s="132"/>
      <c r="K38" s="16">
        <f>SUM(I6:I35)</f>
        <v>30</v>
      </c>
    </row>
    <row r="39" spans="1:11" ht="18.75">
      <c r="A39" s="17" t="s">
        <v>15</v>
      </c>
      <c r="B39" s="133" t="s">
        <v>23</v>
      </c>
      <c r="C39" s="134"/>
      <c r="E39" s="26"/>
      <c r="F39" s="27"/>
      <c r="G39" s="135" t="s">
        <v>24</v>
      </c>
      <c r="H39" s="136"/>
      <c r="I39" s="136"/>
      <c r="J39" s="137"/>
      <c r="K39" s="18">
        <f>SUM(J6:J33)</f>
        <v>1926950</v>
      </c>
    </row>
    <row r="40" spans="1:11" ht="15.75" thickBot="1">
      <c r="A40" s="19" t="s">
        <v>16</v>
      </c>
      <c r="B40" s="138" t="s">
        <v>25</v>
      </c>
      <c r="C40" s="139"/>
      <c r="E40" s="26"/>
      <c r="F40" s="27"/>
      <c r="G40" s="140" t="s">
        <v>26</v>
      </c>
      <c r="H40" s="141"/>
      <c r="I40" s="141"/>
      <c r="J40" s="141"/>
      <c r="K40" s="20">
        <f>K39*0.07</f>
        <v>134886.5</v>
      </c>
    </row>
  </sheetData>
  <mergeCells count="24">
    <mergeCell ref="B40:C40"/>
    <mergeCell ref="G40:J40"/>
    <mergeCell ref="B22:B32"/>
    <mergeCell ref="B33:B35"/>
    <mergeCell ref="G38:J38"/>
    <mergeCell ref="B39:C39"/>
    <mergeCell ref="G39:J39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>
      <selection activeCell="O1" sqref="O1"/>
    </sheetView>
  </sheetViews>
  <sheetFormatPr defaultRowHeight="15"/>
  <cols>
    <col min="1" max="1" width="4.5703125" customWidth="1"/>
    <col min="2" max="2" width="11.140625" bestFit="1" customWidth="1"/>
    <col min="3" max="3" width="20" style="115" bestFit="1" customWidth="1"/>
    <col min="4" max="4" width="10.5703125" bestFit="1" customWidth="1"/>
    <col min="5" max="5" width="8.28515625" bestFit="1" customWidth="1"/>
    <col min="6" max="6" width="7.85546875" bestFit="1" customWidth="1"/>
    <col min="7" max="7" width="4.140625" customWidth="1"/>
    <col min="8" max="8" width="3.7109375" bestFit="1" customWidth="1"/>
    <col min="9" max="9" width="3" bestFit="1" customWidth="1"/>
    <col min="11" max="11" width="9.5703125" bestFit="1" customWidth="1"/>
  </cols>
  <sheetData>
    <row r="1" spans="1:11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>
      <c r="A2" s="150" t="s">
        <v>0</v>
      </c>
      <c r="B2" s="151"/>
      <c r="C2" s="151"/>
      <c r="D2" s="152"/>
      <c r="E2" s="152"/>
      <c r="F2" s="152"/>
      <c r="G2" s="152"/>
      <c r="H2" s="153" t="s">
        <v>1</v>
      </c>
      <c r="I2" s="153"/>
      <c r="J2" s="154">
        <v>42189</v>
      </c>
      <c r="K2" s="155"/>
    </row>
    <row r="3" spans="1:11">
      <c r="A3" s="142" t="s">
        <v>2</v>
      </c>
      <c r="B3" s="143"/>
      <c r="C3" s="143"/>
      <c r="D3" s="143"/>
      <c r="E3" s="143"/>
      <c r="F3" s="144" t="s">
        <v>636</v>
      </c>
      <c r="G3" s="145"/>
      <c r="H3" s="145"/>
      <c r="I3" s="145"/>
      <c r="J3" s="145"/>
      <c r="K3" s="146"/>
    </row>
    <row r="4" spans="1:11" ht="23.25" customHeight="1">
      <c r="A4" s="160" t="s">
        <v>3</v>
      </c>
      <c r="B4" s="156" t="s">
        <v>4</v>
      </c>
      <c r="C4" s="176" t="s">
        <v>5</v>
      </c>
      <c r="D4" s="161" t="s">
        <v>6</v>
      </c>
      <c r="E4" s="162" t="s">
        <v>7</v>
      </c>
      <c r="F4" s="163" t="s">
        <v>8</v>
      </c>
      <c r="G4" s="156" t="s">
        <v>9</v>
      </c>
      <c r="H4" s="156"/>
      <c r="I4" s="157" t="s">
        <v>10</v>
      </c>
      <c r="J4" s="158" t="s">
        <v>11</v>
      </c>
      <c r="K4" s="159" t="s">
        <v>12</v>
      </c>
    </row>
    <row r="5" spans="1:11" ht="14.25" customHeight="1" thickBot="1">
      <c r="A5" s="160"/>
      <c r="B5" s="156"/>
      <c r="C5" s="177"/>
      <c r="D5" s="161"/>
      <c r="E5" s="162"/>
      <c r="F5" s="163"/>
      <c r="G5" s="120" t="s">
        <v>13</v>
      </c>
      <c r="H5" s="120" t="s">
        <v>14</v>
      </c>
      <c r="I5" s="157"/>
      <c r="J5" s="158"/>
      <c r="K5" s="159"/>
    </row>
    <row r="6" spans="1:11" ht="15.75" thickBot="1">
      <c r="A6" s="216" t="s">
        <v>15</v>
      </c>
      <c r="B6" s="38" t="s">
        <v>15</v>
      </c>
      <c r="C6" s="93" t="s">
        <v>362</v>
      </c>
      <c r="D6" s="49" t="s">
        <v>37</v>
      </c>
      <c r="E6" s="82" t="s">
        <v>16</v>
      </c>
      <c r="F6" s="49">
        <v>284852</v>
      </c>
      <c r="G6" s="49">
        <v>1</v>
      </c>
      <c r="H6" s="49"/>
      <c r="I6" s="49">
        <v>1</v>
      </c>
      <c r="J6" s="85">
        <v>650</v>
      </c>
      <c r="K6" s="217">
        <f t="shared" ref="K6:K38" si="0">J6*I6</f>
        <v>650</v>
      </c>
    </row>
    <row r="7" spans="1:11">
      <c r="A7" s="216" t="s">
        <v>15</v>
      </c>
      <c r="B7" s="38" t="s">
        <v>15</v>
      </c>
      <c r="C7" s="93" t="s">
        <v>362</v>
      </c>
      <c r="D7" s="49" t="s">
        <v>638</v>
      </c>
      <c r="E7" s="82" t="s">
        <v>16</v>
      </c>
      <c r="F7" s="49">
        <v>98126329</v>
      </c>
      <c r="G7" s="49">
        <v>1</v>
      </c>
      <c r="H7" s="49"/>
      <c r="I7" s="49">
        <v>1</v>
      </c>
      <c r="J7" s="85">
        <v>650</v>
      </c>
      <c r="K7" s="217">
        <f t="shared" si="0"/>
        <v>650</v>
      </c>
    </row>
    <row r="8" spans="1:11">
      <c r="A8" s="216" t="s">
        <v>15</v>
      </c>
      <c r="B8" s="127" t="s">
        <v>351</v>
      </c>
      <c r="C8" s="93" t="s">
        <v>222</v>
      </c>
      <c r="D8" s="49" t="s">
        <v>32</v>
      </c>
      <c r="E8" s="82" t="s">
        <v>16</v>
      </c>
      <c r="F8" s="82" t="s">
        <v>16</v>
      </c>
      <c r="G8" s="49">
        <v>1</v>
      </c>
      <c r="H8" s="49"/>
      <c r="I8" s="49">
        <v>1</v>
      </c>
      <c r="J8" s="85">
        <v>14000</v>
      </c>
      <c r="K8" s="217">
        <f t="shared" si="0"/>
        <v>14000</v>
      </c>
    </row>
    <row r="9" spans="1:11">
      <c r="A9" s="216" t="s">
        <v>15</v>
      </c>
      <c r="B9" s="128"/>
      <c r="C9" s="93" t="s">
        <v>336</v>
      </c>
      <c r="D9" s="49" t="s">
        <v>639</v>
      </c>
      <c r="E9" s="82" t="s">
        <v>16</v>
      </c>
      <c r="F9" s="82" t="s">
        <v>16</v>
      </c>
      <c r="G9" s="49">
        <v>1</v>
      </c>
      <c r="H9" s="49"/>
      <c r="I9" s="49">
        <v>1</v>
      </c>
      <c r="J9" s="85">
        <v>6500</v>
      </c>
      <c r="K9" s="217">
        <f t="shared" si="0"/>
        <v>6500</v>
      </c>
    </row>
    <row r="10" spans="1:11">
      <c r="A10" s="216" t="s">
        <v>15</v>
      </c>
      <c r="B10" s="128"/>
      <c r="C10" s="93" t="s">
        <v>537</v>
      </c>
      <c r="D10" s="49" t="s">
        <v>32</v>
      </c>
      <c r="E10" s="82" t="s">
        <v>16</v>
      </c>
      <c r="F10" s="82" t="s">
        <v>16</v>
      </c>
      <c r="G10" s="49">
        <v>1</v>
      </c>
      <c r="H10" s="49"/>
      <c r="I10" s="49">
        <v>1</v>
      </c>
      <c r="J10" s="85">
        <v>6500</v>
      </c>
      <c r="K10" s="217">
        <f t="shared" si="0"/>
        <v>6500</v>
      </c>
    </row>
    <row r="11" spans="1:11">
      <c r="A11" s="216" t="s">
        <v>15</v>
      </c>
      <c r="B11" s="128"/>
      <c r="C11" s="93" t="s">
        <v>637</v>
      </c>
      <c r="D11" s="49" t="s">
        <v>32</v>
      </c>
      <c r="E11" s="82" t="s">
        <v>16</v>
      </c>
      <c r="F11" s="82" t="s">
        <v>16</v>
      </c>
      <c r="G11" s="49">
        <v>1</v>
      </c>
      <c r="H11" s="49"/>
      <c r="I11" s="49">
        <v>1</v>
      </c>
      <c r="J11" s="85">
        <v>45000</v>
      </c>
      <c r="K11" s="217">
        <f t="shared" si="0"/>
        <v>45000</v>
      </c>
    </row>
    <row r="12" spans="1:11">
      <c r="A12" s="216" t="s">
        <v>15</v>
      </c>
      <c r="B12" s="128"/>
      <c r="C12" s="93" t="s">
        <v>352</v>
      </c>
      <c r="D12" s="49"/>
      <c r="E12" s="82" t="s">
        <v>16</v>
      </c>
      <c r="F12" s="82" t="s">
        <v>16</v>
      </c>
      <c r="G12" s="49">
        <v>1</v>
      </c>
      <c r="H12" s="49"/>
      <c r="I12" s="49">
        <v>1</v>
      </c>
      <c r="J12" s="85">
        <v>1100</v>
      </c>
      <c r="K12" s="217">
        <f t="shared" si="0"/>
        <v>1100</v>
      </c>
    </row>
    <row r="13" spans="1:11">
      <c r="A13" s="216" t="s">
        <v>15</v>
      </c>
      <c r="B13" s="128"/>
      <c r="C13" s="93" t="s">
        <v>71</v>
      </c>
      <c r="D13" s="49" t="s">
        <v>640</v>
      </c>
      <c r="E13" s="82" t="s">
        <v>16</v>
      </c>
      <c r="F13" s="82" t="s">
        <v>16</v>
      </c>
      <c r="G13" s="49">
        <v>1</v>
      </c>
      <c r="H13" s="49"/>
      <c r="I13" s="49">
        <v>1</v>
      </c>
      <c r="J13" s="85">
        <v>2500</v>
      </c>
      <c r="K13" s="217">
        <f t="shared" si="0"/>
        <v>2500</v>
      </c>
    </row>
    <row r="14" spans="1:11">
      <c r="A14" s="216" t="s">
        <v>15</v>
      </c>
      <c r="B14" s="128"/>
      <c r="C14" s="93" t="s">
        <v>362</v>
      </c>
      <c r="D14" s="49" t="s">
        <v>638</v>
      </c>
      <c r="E14" s="82" t="s">
        <v>16</v>
      </c>
      <c r="F14" s="49">
        <v>98126342</v>
      </c>
      <c r="G14" s="49">
        <v>1</v>
      </c>
      <c r="H14" s="49"/>
      <c r="I14" s="49">
        <v>1</v>
      </c>
      <c r="J14" s="85">
        <v>650</v>
      </c>
      <c r="K14" s="217">
        <f t="shared" si="0"/>
        <v>650</v>
      </c>
    </row>
    <row r="15" spans="1:11">
      <c r="A15" s="216" t="s">
        <v>15</v>
      </c>
      <c r="B15" s="128"/>
      <c r="C15" s="93" t="s">
        <v>71</v>
      </c>
      <c r="D15" s="49" t="s">
        <v>32</v>
      </c>
      <c r="E15" s="82" t="s">
        <v>16</v>
      </c>
      <c r="F15" s="82" t="s">
        <v>16</v>
      </c>
      <c r="G15" s="49">
        <v>1</v>
      </c>
      <c r="H15" s="49"/>
      <c r="I15" s="49">
        <v>1</v>
      </c>
      <c r="J15" s="85">
        <v>2500</v>
      </c>
      <c r="K15" s="217">
        <f t="shared" si="0"/>
        <v>2500</v>
      </c>
    </row>
    <row r="16" spans="1:11">
      <c r="A16" s="216" t="s">
        <v>15</v>
      </c>
      <c r="B16" s="128"/>
      <c r="C16" s="93" t="s">
        <v>18</v>
      </c>
      <c r="D16" s="49" t="s">
        <v>641</v>
      </c>
      <c r="E16" s="82" t="s">
        <v>16</v>
      </c>
      <c r="F16" s="82" t="s">
        <v>16</v>
      </c>
      <c r="G16" s="49">
        <v>1</v>
      </c>
      <c r="H16" s="49"/>
      <c r="I16" s="49">
        <v>1</v>
      </c>
      <c r="J16" s="85">
        <v>2500</v>
      </c>
      <c r="K16" s="217">
        <f t="shared" si="0"/>
        <v>2500</v>
      </c>
    </row>
    <row r="17" spans="1:11">
      <c r="A17" s="216" t="s">
        <v>15</v>
      </c>
      <c r="B17" s="128"/>
      <c r="C17" s="93" t="s">
        <v>17</v>
      </c>
      <c r="D17" s="49" t="s">
        <v>406</v>
      </c>
      <c r="E17" s="49" t="s">
        <v>642</v>
      </c>
      <c r="F17" s="49">
        <v>1017</v>
      </c>
      <c r="G17" s="49">
        <v>1</v>
      </c>
      <c r="H17" s="49"/>
      <c r="I17" s="49">
        <v>1</v>
      </c>
      <c r="J17" s="85">
        <v>6500</v>
      </c>
      <c r="K17" s="217">
        <f t="shared" si="0"/>
        <v>6500</v>
      </c>
    </row>
    <row r="18" spans="1:11">
      <c r="A18" s="216" t="s">
        <v>15</v>
      </c>
      <c r="B18" s="128"/>
      <c r="C18" s="93" t="s">
        <v>537</v>
      </c>
      <c r="D18" s="49" t="s">
        <v>32</v>
      </c>
      <c r="E18" s="82" t="s">
        <v>16</v>
      </c>
      <c r="F18" s="82" t="s">
        <v>16</v>
      </c>
      <c r="G18" s="49">
        <v>1</v>
      </c>
      <c r="H18" s="49"/>
      <c r="I18" s="49">
        <v>1</v>
      </c>
      <c r="J18" s="85">
        <v>6500</v>
      </c>
      <c r="K18" s="217">
        <f t="shared" si="0"/>
        <v>6500</v>
      </c>
    </row>
    <row r="19" spans="1:11">
      <c r="A19" s="216" t="s">
        <v>15</v>
      </c>
      <c r="B19" s="128"/>
      <c r="C19" s="93" t="s">
        <v>375</v>
      </c>
      <c r="D19" s="49" t="s">
        <v>643</v>
      </c>
      <c r="E19" s="82" t="s">
        <v>16</v>
      </c>
      <c r="F19" s="49">
        <v>2227446</v>
      </c>
      <c r="G19" s="49">
        <v>1</v>
      </c>
      <c r="H19" s="49"/>
      <c r="I19" s="49">
        <v>1</v>
      </c>
      <c r="J19" s="85">
        <v>65000</v>
      </c>
      <c r="K19" s="217">
        <f t="shared" si="0"/>
        <v>65000</v>
      </c>
    </row>
    <row r="20" spans="1:11">
      <c r="A20" s="216" t="s">
        <v>15</v>
      </c>
      <c r="B20" s="128"/>
      <c r="C20" s="93" t="s">
        <v>336</v>
      </c>
      <c r="D20" s="49"/>
      <c r="E20" s="82" t="s">
        <v>16</v>
      </c>
      <c r="F20" s="82" t="s">
        <v>16</v>
      </c>
      <c r="G20" s="49">
        <v>1</v>
      </c>
      <c r="H20" s="49"/>
      <c r="I20" s="49">
        <v>1</v>
      </c>
      <c r="J20" s="85">
        <v>6500</v>
      </c>
      <c r="K20" s="217">
        <f t="shared" si="0"/>
        <v>6500</v>
      </c>
    </row>
    <row r="21" spans="1:11">
      <c r="A21" s="216" t="s">
        <v>15</v>
      </c>
      <c r="B21" s="128"/>
      <c r="C21" s="93" t="s">
        <v>42</v>
      </c>
      <c r="D21" s="49" t="s">
        <v>475</v>
      </c>
      <c r="E21" s="82" t="s">
        <v>16</v>
      </c>
      <c r="F21" s="82" t="s">
        <v>16</v>
      </c>
      <c r="G21" s="49">
        <v>1</v>
      </c>
      <c r="H21" s="49"/>
      <c r="I21" s="49">
        <v>1</v>
      </c>
      <c r="J21" s="85">
        <v>1200</v>
      </c>
      <c r="K21" s="217">
        <f t="shared" si="0"/>
        <v>1200</v>
      </c>
    </row>
    <row r="22" spans="1:11">
      <c r="A22" s="216" t="s">
        <v>15</v>
      </c>
      <c r="B22" s="128"/>
      <c r="C22" s="93" t="s">
        <v>66</v>
      </c>
      <c r="D22" s="49" t="s">
        <v>644</v>
      </c>
      <c r="E22" s="49" t="s">
        <v>646</v>
      </c>
      <c r="F22" s="49">
        <v>3151533</v>
      </c>
      <c r="G22" s="49">
        <v>1</v>
      </c>
      <c r="H22" s="49"/>
      <c r="I22" s="49">
        <v>1</v>
      </c>
      <c r="J22" s="85">
        <v>250000</v>
      </c>
      <c r="K22" s="217">
        <f t="shared" si="0"/>
        <v>250000</v>
      </c>
    </row>
    <row r="23" spans="1:11">
      <c r="A23" s="216" t="s">
        <v>15</v>
      </c>
      <c r="B23" s="128"/>
      <c r="C23" s="93" t="s">
        <v>440</v>
      </c>
      <c r="D23" s="49" t="s">
        <v>644</v>
      </c>
      <c r="E23" s="49" t="s">
        <v>518</v>
      </c>
      <c r="F23" s="49">
        <v>44713219</v>
      </c>
      <c r="G23" s="49">
        <v>1</v>
      </c>
      <c r="H23" s="49"/>
      <c r="I23" s="49">
        <v>1</v>
      </c>
      <c r="J23" s="85">
        <v>250000</v>
      </c>
      <c r="K23" s="217">
        <f t="shared" si="0"/>
        <v>250000</v>
      </c>
    </row>
    <row r="24" spans="1:11">
      <c r="A24" s="216" t="s">
        <v>15</v>
      </c>
      <c r="B24" s="128"/>
      <c r="C24" s="93" t="s">
        <v>42</v>
      </c>
      <c r="D24" s="49" t="s">
        <v>32</v>
      </c>
      <c r="E24" s="82" t="s">
        <v>16</v>
      </c>
      <c r="F24" s="82" t="s">
        <v>16</v>
      </c>
      <c r="G24" s="49">
        <v>1</v>
      </c>
      <c r="H24" s="49"/>
      <c r="I24" s="49">
        <v>1</v>
      </c>
      <c r="J24" s="85">
        <v>1200</v>
      </c>
      <c r="K24" s="217">
        <f t="shared" si="0"/>
        <v>1200</v>
      </c>
    </row>
    <row r="25" spans="1:11">
      <c r="A25" s="216" t="s">
        <v>15</v>
      </c>
      <c r="B25" s="128"/>
      <c r="C25" s="93" t="s">
        <v>375</v>
      </c>
      <c r="D25" s="49" t="s">
        <v>32</v>
      </c>
      <c r="E25" s="82" t="s">
        <v>16</v>
      </c>
      <c r="F25" s="82" t="s">
        <v>16</v>
      </c>
      <c r="G25" s="49">
        <v>1</v>
      </c>
      <c r="H25" s="49"/>
      <c r="I25" s="49">
        <v>1</v>
      </c>
      <c r="J25" s="85">
        <v>65000</v>
      </c>
      <c r="K25" s="217">
        <f t="shared" si="0"/>
        <v>65000</v>
      </c>
    </row>
    <row r="26" spans="1:11">
      <c r="A26" s="216" t="s">
        <v>15</v>
      </c>
      <c r="B26" s="128"/>
      <c r="C26" s="93" t="s">
        <v>336</v>
      </c>
      <c r="D26" s="49" t="s">
        <v>32</v>
      </c>
      <c r="E26" s="82" t="s">
        <v>16</v>
      </c>
      <c r="F26" s="82" t="s">
        <v>16</v>
      </c>
      <c r="G26" s="49">
        <v>1</v>
      </c>
      <c r="H26" s="49"/>
      <c r="I26" s="49">
        <v>1</v>
      </c>
      <c r="J26" s="85">
        <v>6500</v>
      </c>
      <c r="K26" s="217">
        <f t="shared" si="0"/>
        <v>6500</v>
      </c>
    </row>
    <row r="27" spans="1:11">
      <c r="A27" s="216" t="s">
        <v>15</v>
      </c>
      <c r="B27" s="129"/>
      <c r="C27" s="93" t="s">
        <v>18</v>
      </c>
      <c r="D27" s="49" t="s">
        <v>420</v>
      </c>
      <c r="E27" s="82" t="s">
        <v>16</v>
      </c>
      <c r="F27" s="82" t="s">
        <v>16</v>
      </c>
      <c r="G27" s="49">
        <v>1</v>
      </c>
      <c r="H27" s="49"/>
      <c r="I27" s="49">
        <v>1</v>
      </c>
      <c r="J27" s="85">
        <v>2500</v>
      </c>
      <c r="K27" s="217">
        <f t="shared" si="0"/>
        <v>2500</v>
      </c>
    </row>
    <row r="28" spans="1:11">
      <c r="A28" s="216" t="s">
        <v>15</v>
      </c>
      <c r="B28" s="127" t="s">
        <v>335</v>
      </c>
      <c r="C28" s="93" t="s">
        <v>362</v>
      </c>
      <c r="D28" s="49" t="s">
        <v>645</v>
      </c>
      <c r="E28" s="82" t="s">
        <v>16</v>
      </c>
      <c r="F28" s="82" t="s">
        <v>16</v>
      </c>
      <c r="G28" s="49"/>
      <c r="H28" s="49">
        <v>1</v>
      </c>
      <c r="I28" s="49">
        <v>1</v>
      </c>
      <c r="J28" s="85">
        <v>650</v>
      </c>
      <c r="K28" s="217">
        <f t="shared" si="0"/>
        <v>650</v>
      </c>
    </row>
    <row r="29" spans="1:11">
      <c r="A29" s="216" t="s">
        <v>15</v>
      </c>
      <c r="B29" s="128"/>
      <c r="C29" s="93" t="s">
        <v>362</v>
      </c>
      <c r="D29" s="49" t="s">
        <v>645</v>
      </c>
      <c r="E29" s="82" t="s">
        <v>16</v>
      </c>
      <c r="F29" s="82" t="s">
        <v>16</v>
      </c>
      <c r="G29" s="49"/>
      <c r="H29" s="49">
        <v>1</v>
      </c>
      <c r="I29" s="49">
        <v>1</v>
      </c>
      <c r="J29" s="85">
        <v>650</v>
      </c>
      <c r="K29" s="217">
        <f t="shared" si="0"/>
        <v>650</v>
      </c>
    </row>
    <row r="30" spans="1:11">
      <c r="A30" s="216" t="s">
        <v>15</v>
      </c>
      <c r="B30" s="128"/>
      <c r="C30" s="93" t="s">
        <v>362</v>
      </c>
      <c r="D30" s="49" t="s">
        <v>645</v>
      </c>
      <c r="E30" s="82" t="s">
        <v>16</v>
      </c>
      <c r="F30" s="82" t="s">
        <v>16</v>
      </c>
      <c r="G30" s="49"/>
      <c r="H30" s="49">
        <v>1</v>
      </c>
      <c r="I30" s="49">
        <v>1</v>
      </c>
      <c r="J30" s="85">
        <v>650</v>
      </c>
      <c r="K30" s="217">
        <f t="shared" si="0"/>
        <v>650</v>
      </c>
    </row>
    <row r="31" spans="1:11">
      <c r="A31" s="216" t="s">
        <v>15</v>
      </c>
      <c r="B31" s="128"/>
      <c r="C31" s="97" t="s">
        <v>362</v>
      </c>
      <c r="D31" s="82" t="s">
        <v>645</v>
      </c>
      <c r="E31" s="82" t="s">
        <v>16</v>
      </c>
      <c r="F31" s="82" t="s">
        <v>16</v>
      </c>
      <c r="G31" s="82"/>
      <c r="H31" s="82">
        <v>1</v>
      </c>
      <c r="I31" s="49">
        <v>1</v>
      </c>
      <c r="J31" s="85">
        <v>650</v>
      </c>
      <c r="K31" s="217">
        <f t="shared" si="0"/>
        <v>650</v>
      </c>
    </row>
    <row r="32" spans="1:11">
      <c r="A32" s="216" t="s">
        <v>15</v>
      </c>
      <c r="B32" s="128"/>
      <c r="C32" s="97" t="s">
        <v>362</v>
      </c>
      <c r="D32" s="82" t="s">
        <v>645</v>
      </c>
      <c r="E32" s="82" t="s">
        <v>16</v>
      </c>
      <c r="F32" s="82" t="s">
        <v>16</v>
      </c>
      <c r="G32" s="82"/>
      <c r="H32" s="82">
        <v>1</v>
      </c>
      <c r="I32" s="49">
        <v>1</v>
      </c>
      <c r="J32" s="85">
        <v>650</v>
      </c>
      <c r="K32" s="217">
        <f t="shared" si="0"/>
        <v>650</v>
      </c>
    </row>
    <row r="33" spans="1:11">
      <c r="A33" s="216" t="s">
        <v>15</v>
      </c>
      <c r="B33" s="128"/>
      <c r="C33" s="97" t="s">
        <v>362</v>
      </c>
      <c r="D33" s="82" t="s">
        <v>645</v>
      </c>
      <c r="E33" s="82" t="s">
        <v>16</v>
      </c>
      <c r="F33" s="82" t="s">
        <v>16</v>
      </c>
      <c r="G33" s="82"/>
      <c r="H33" s="82">
        <v>1</v>
      </c>
      <c r="I33" s="49">
        <v>1</v>
      </c>
      <c r="J33" s="85">
        <v>650</v>
      </c>
      <c r="K33" s="217">
        <f t="shared" si="0"/>
        <v>650</v>
      </c>
    </row>
    <row r="34" spans="1:11">
      <c r="A34" s="216" t="s">
        <v>15</v>
      </c>
      <c r="B34" s="128"/>
      <c r="C34" s="97" t="s">
        <v>336</v>
      </c>
      <c r="D34" s="82" t="s">
        <v>32</v>
      </c>
      <c r="E34" s="82" t="s">
        <v>16</v>
      </c>
      <c r="F34" s="82" t="s">
        <v>16</v>
      </c>
      <c r="G34" s="82"/>
      <c r="H34" s="82">
        <v>1</v>
      </c>
      <c r="I34" s="49">
        <v>1</v>
      </c>
      <c r="J34" s="85">
        <v>6500</v>
      </c>
      <c r="K34" s="217">
        <f t="shared" si="0"/>
        <v>6500</v>
      </c>
    </row>
    <row r="35" spans="1:11">
      <c r="A35" s="216" t="s">
        <v>15</v>
      </c>
      <c r="B35" s="128"/>
      <c r="C35" s="97" t="s">
        <v>336</v>
      </c>
      <c r="D35" s="82" t="s">
        <v>32</v>
      </c>
      <c r="E35" s="82" t="s">
        <v>16</v>
      </c>
      <c r="F35" s="82" t="s">
        <v>16</v>
      </c>
      <c r="G35" s="82"/>
      <c r="H35" s="82">
        <v>1</v>
      </c>
      <c r="I35" s="49">
        <v>1</v>
      </c>
      <c r="J35" s="85">
        <v>6500</v>
      </c>
      <c r="K35" s="217">
        <f t="shared" si="0"/>
        <v>6500</v>
      </c>
    </row>
    <row r="36" spans="1:11">
      <c r="A36" s="216" t="s">
        <v>15</v>
      </c>
      <c r="B36" s="128"/>
      <c r="C36" s="97" t="s">
        <v>336</v>
      </c>
      <c r="D36" s="82" t="s">
        <v>32</v>
      </c>
      <c r="E36" s="82" t="s">
        <v>16</v>
      </c>
      <c r="F36" s="82" t="s">
        <v>16</v>
      </c>
      <c r="G36" s="82"/>
      <c r="H36" s="82">
        <v>1</v>
      </c>
      <c r="I36" s="49">
        <v>1</v>
      </c>
      <c r="J36" s="85">
        <v>6500</v>
      </c>
      <c r="K36" s="217">
        <f t="shared" si="0"/>
        <v>6500</v>
      </c>
    </row>
    <row r="37" spans="1:11">
      <c r="A37" s="216" t="s">
        <v>15</v>
      </c>
      <c r="B37" s="128"/>
      <c r="C37" s="97" t="s">
        <v>336</v>
      </c>
      <c r="D37" s="82" t="s">
        <v>32</v>
      </c>
      <c r="E37" s="82" t="s">
        <v>16</v>
      </c>
      <c r="F37" s="82" t="s">
        <v>16</v>
      </c>
      <c r="G37" s="82"/>
      <c r="H37" s="82">
        <v>1</v>
      </c>
      <c r="I37" s="49">
        <v>1</v>
      </c>
      <c r="J37" s="85">
        <v>6500</v>
      </c>
      <c r="K37" s="217">
        <f t="shared" si="0"/>
        <v>6500</v>
      </c>
    </row>
    <row r="38" spans="1:11" ht="15.75" thickBot="1">
      <c r="A38" s="218" t="s">
        <v>15</v>
      </c>
      <c r="B38" s="219"/>
      <c r="C38" s="277" t="s">
        <v>375</v>
      </c>
      <c r="D38" s="220" t="s">
        <v>32</v>
      </c>
      <c r="E38" s="220" t="s">
        <v>16</v>
      </c>
      <c r="F38" s="220" t="s">
        <v>16</v>
      </c>
      <c r="G38" s="220"/>
      <c r="H38" s="220">
        <v>1</v>
      </c>
      <c r="I38" s="50">
        <v>1</v>
      </c>
      <c r="J38" s="221">
        <v>65000</v>
      </c>
      <c r="K38" s="222">
        <f t="shared" si="0"/>
        <v>65000</v>
      </c>
    </row>
    <row r="40" spans="1:11" ht="16.5" thickBot="1">
      <c r="A40" s="11" t="s">
        <v>21</v>
      </c>
      <c r="B40" s="11"/>
      <c r="E40" s="12"/>
      <c r="F40" s="13"/>
      <c r="G40" s="67"/>
      <c r="H40" s="67"/>
      <c r="I40" s="67"/>
    </row>
    <row r="41" spans="1:11" ht="15.75" thickBot="1">
      <c r="A41" s="15"/>
      <c r="B41" s="15"/>
      <c r="E41" s="24"/>
      <c r="F41" s="27"/>
      <c r="G41" s="130" t="s">
        <v>22</v>
      </c>
      <c r="H41" s="131"/>
      <c r="I41" s="131"/>
      <c r="J41" s="132"/>
      <c r="K41" s="16">
        <f>SUM(I6:I38)</f>
        <v>33</v>
      </c>
    </row>
    <row r="42" spans="1:11" ht="18.75">
      <c r="A42" s="17" t="s">
        <v>15</v>
      </c>
      <c r="B42" s="133" t="s">
        <v>23</v>
      </c>
      <c r="C42" s="134"/>
      <c r="E42" s="26"/>
      <c r="F42" s="27"/>
      <c r="G42" s="135" t="s">
        <v>24</v>
      </c>
      <c r="H42" s="136"/>
      <c r="I42" s="136"/>
      <c r="J42" s="137"/>
      <c r="K42" s="18">
        <f>SUM(J6:J36)</f>
        <v>766850</v>
      </c>
    </row>
    <row r="43" spans="1:11" ht="15.75" thickBot="1">
      <c r="A43" s="19" t="s">
        <v>16</v>
      </c>
      <c r="B43" s="138" t="s">
        <v>25</v>
      </c>
      <c r="C43" s="139"/>
      <c r="E43" s="26"/>
      <c r="F43" s="27"/>
      <c r="G43" s="140" t="s">
        <v>26</v>
      </c>
      <c r="H43" s="141"/>
      <c r="I43" s="141"/>
      <c r="J43" s="141"/>
      <c r="K43" s="20">
        <f>K42*0.07</f>
        <v>53679.500000000007</v>
      </c>
    </row>
  </sheetData>
  <mergeCells count="24">
    <mergeCell ref="B43:C43"/>
    <mergeCell ref="G43:J43"/>
    <mergeCell ref="G4:H4"/>
    <mergeCell ref="I4:I5"/>
    <mergeCell ref="J4:J5"/>
    <mergeCell ref="B8:B27"/>
    <mergeCell ref="B28:B38"/>
    <mergeCell ref="G41:J41"/>
    <mergeCell ref="B42:C42"/>
    <mergeCell ref="G42:J42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05"/>
  <sheetViews>
    <sheetView workbookViewId="0">
      <selection activeCell="O1" sqref="O1"/>
    </sheetView>
  </sheetViews>
  <sheetFormatPr defaultRowHeight="15"/>
  <cols>
    <col min="1" max="1" width="5.140625" customWidth="1"/>
    <col min="2" max="2" width="9.5703125" customWidth="1"/>
    <col min="3" max="3" width="17.140625" customWidth="1"/>
    <col min="4" max="4" width="16" customWidth="1"/>
    <col min="5" max="5" width="6.85546875" customWidth="1"/>
    <col min="6" max="6" width="6" customWidth="1"/>
    <col min="7" max="7" width="4.42578125" customWidth="1"/>
    <col min="8" max="8" width="4" customWidth="1"/>
    <col min="9" max="9" width="4.28515625" customWidth="1"/>
    <col min="10" max="10" width="8.5703125" customWidth="1"/>
    <col min="11" max="11" width="9.140625" customWidth="1"/>
  </cols>
  <sheetData>
    <row r="1" spans="1:11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>
      <c r="A2" s="150" t="s">
        <v>0</v>
      </c>
      <c r="B2" s="151"/>
      <c r="C2" s="151"/>
      <c r="D2" s="152"/>
      <c r="E2" s="152"/>
      <c r="F2" s="152"/>
      <c r="G2" s="152"/>
      <c r="H2" s="153" t="s">
        <v>1</v>
      </c>
      <c r="I2" s="153"/>
      <c r="J2" s="154">
        <v>42177</v>
      </c>
      <c r="K2" s="155"/>
    </row>
    <row r="3" spans="1:11">
      <c r="A3" s="142" t="s">
        <v>2</v>
      </c>
      <c r="B3" s="143"/>
      <c r="C3" s="143"/>
      <c r="D3" s="143"/>
      <c r="E3" s="143"/>
      <c r="F3" s="175" t="s">
        <v>330</v>
      </c>
      <c r="G3" s="175"/>
      <c r="H3" s="175"/>
      <c r="I3" s="175"/>
      <c r="J3" s="175"/>
      <c r="K3" s="185"/>
    </row>
    <row r="4" spans="1:11" ht="26.25" customHeight="1">
      <c r="A4" s="160" t="s">
        <v>3</v>
      </c>
      <c r="B4" s="156" t="s">
        <v>4</v>
      </c>
      <c r="C4" s="161" t="s">
        <v>5</v>
      </c>
      <c r="D4" s="161" t="s">
        <v>6</v>
      </c>
      <c r="E4" s="162" t="s">
        <v>7</v>
      </c>
      <c r="F4" s="186" t="s">
        <v>8</v>
      </c>
      <c r="G4" s="156" t="s">
        <v>9</v>
      </c>
      <c r="H4" s="156"/>
      <c r="I4" s="157" t="s">
        <v>10</v>
      </c>
      <c r="J4" s="158" t="s">
        <v>11</v>
      </c>
      <c r="K4" s="159" t="s">
        <v>12</v>
      </c>
    </row>
    <row r="5" spans="1:11">
      <c r="A5" s="160"/>
      <c r="B5" s="156"/>
      <c r="C5" s="161"/>
      <c r="D5" s="161"/>
      <c r="E5" s="162"/>
      <c r="F5" s="187"/>
      <c r="G5" s="120" t="s">
        <v>13</v>
      </c>
      <c r="H5" s="120" t="s">
        <v>14</v>
      </c>
      <c r="I5" s="157"/>
      <c r="J5" s="158"/>
      <c r="K5" s="159"/>
    </row>
    <row r="6" spans="1:11">
      <c r="A6" s="1" t="s">
        <v>15</v>
      </c>
      <c r="B6" s="161" t="s">
        <v>227</v>
      </c>
      <c r="C6" s="3" t="s">
        <v>35</v>
      </c>
      <c r="D6" s="122" t="s">
        <v>249</v>
      </c>
      <c r="E6" s="7" t="s">
        <v>16</v>
      </c>
      <c r="F6" s="7" t="s">
        <v>16</v>
      </c>
      <c r="G6" s="122">
        <v>1</v>
      </c>
      <c r="H6" s="122"/>
      <c r="I6" s="122">
        <v>1</v>
      </c>
      <c r="J6" s="39">
        <v>170000</v>
      </c>
      <c r="K6" s="40">
        <f t="shared" ref="K6:K37" si="0">I6*J6</f>
        <v>170000</v>
      </c>
    </row>
    <row r="7" spans="1:11">
      <c r="A7" s="1" t="s">
        <v>15</v>
      </c>
      <c r="B7" s="161"/>
      <c r="C7" s="3" t="s">
        <v>35</v>
      </c>
      <c r="D7" s="122" t="s">
        <v>249</v>
      </c>
      <c r="E7" s="7" t="s">
        <v>16</v>
      </c>
      <c r="F7" s="7" t="s">
        <v>16</v>
      </c>
      <c r="G7" s="122"/>
      <c r="H7" s="122">
        <v>1</v>
      </c>
      <c r="I7" s="122">
        <v>1</v>
      </c>
      <c r="J7" s="39">
        <v>170000</v>
      </c>
      <c r="K7" s="40">
        <f t="shared" si="0"/>
        <v>170000</v>
      </c>
    </row>
    <row r="8" spans="1:11">
      <c r="A8" s="1" t="s">
        <v>15</v>
      </c>
      <c r="B8" s="161"/>
      <c r="C8" s="3" t="s">
        <v>35</v>
      </c>
      <c r="D8" s="122" t="s">
        <v>249</v>
      </c>
      <c r="E8" s="7" t="s">
        <v>16</v>
      </c>
      <c r="F8" s="7" t="s">
        <v>16</v>
      </c>
      <c r="G8" s="122">
        <v>1</v>
      </c>
      <c r="H8" s="122"/>
      <c r="I8" s="122">
        <v>1</v>
      </c>
      <c r="J8" s="39">
        <v>170000</v>
      </c>
      <c r="K8" s="40">
        <f t="shared" si="0"/>
        <v>170000</v>
      </c>
    </row>
    <row r="9" spans="1:11">
      <c r="A9" s="1" t="s">
        <v>15</v>
      </c>
      <c r="B9" s="161"/>
      <c r="C9" s="3" t="s">
        <v>273</v>
      </c>
      <c r="D9" s="122" t="s">
        <v>37</v>
      </c>
      <c r="E9" s="7" t="s">
        <v>16</v>
      </c>
      <c r="F9" s="7" t="s">
        <v>16</v>
      </c>
      <c r="G9" s="122">
        <v>1</v>
      </c>
      <c r="H9" s="122"/>
      <c r="I9" s="122">
        <v>1</v>
      </c>
      <c r="J9" s="39">
        <v>650</v>
      </c>
      <c r="K9" s="40">
        <f t="shared" si="0"/>
        <v>650</v>
      </c>
    </row>
    <row r="10" spans="1:11">
      <c r="A10" s="1" t="s">
        <v>15</v>
      </c>
      <c r="B10" s="161"/>
      <c r="C10" s="3" t="s">
        <v>38</v>
      </c>
      <c r="D10" s="122" t="s">
        <v>32</v>
      </c>
      <c r="E10" s="7" t="s">
        <v>16</v>
      </c>
      <c r="F10" s="7" t="s">
        <v>16</v>
      </c>
      <c r="G10" s="122">
        <v>1</v>
      </c>
      <c r="H10" s="122"/>
      <c r="I10" s="122">
        <v>1</v>
      </c>
      <c r="J10" s="39">
        <v>6500</v>
      </c>
      <c r="K10" s="40">
        <f t="shared" si="0"/>
        <v>6500</v>
      </c>
    </row>
    <row r="11" spans="1:11">
      <c r="A11" s="1" t="s">
        <v>15</v>
      </c>
      <c r="B11" s="161"/>
      <c r="C11" s="3" t="s">
        <v>248</v>
      </c>
      <c r="D11" s="122" t="s">
        <v>40</v>
      </c>
      <c r="E11" s="7" t="s">
        <v>16</v>
      </c>
      <c r="F11" s="7" t="s">
        <v>16</v>
      </c>
      <c r="G11" s="122"/>
      <c r="H11" s="122">
        <v>1</v>
      </c>
      <c r="I11" s="122">
        <v>1</v>
      </c>
      <c r="J11" s="39">
        <v>45000</v>
      </c>
      <c r="K11" s="40">
        <f t="shared" si="0"/>
        <v>45000</v>
      </c>
    </row>
    <row r="12" spans="1:11">
      <c r="A12" s="1" t="s">
        <v>15</v>
      </c>
      <c r="B12" s="184" t="s">
        <v>41</v>
      </c>
      <c r="C12" s="3" t="s">
        <v>273</v>
      </c>
      <c r="D12" s="122" t="s">
        <v>37</v>
      </c>
      <c r="E12" s="7" t="s">
        <v>16</v>
      </c>
      <c r="F12" s="7" t="s">
        <v>16</v>
      </c>
      <c r="G12" s="122">
        <v>1</v>
      </c>
      <c r="H12" s="122"/>
      <c r="I12" s="122">
        <v>1</v>
      </c>
      <c r="J12" s="39">
        <v>650</v>
      </c>
      <c r="K12" s="40">
        <f t="shared" si="0"/>
        <v>650</v>
      </c>
    </row>
    <row r="13" spans="1:11">
      <c r="A13" s="1" t="s">
        <v>15</v>
      </c>
      <c r="B13" s="184"/>
      <c r="C13" s="3" t="s">
        <v>42</v>
      </c>
      <c r="D13" s="122" t="s">
        <v>32</v>
      </c>
      <c r="E13" s="7" t="s">
        <v>16</v>
      </c>
      <c r="F13" s="7" t="s">
        <v>16</v>
      </c>
      <c r="G13" s="122"/>
      <c r="H13" s="122">
        <v>1</v>
      </c>
      <c r="I13" s="122">
        <v>1</v>
      </c>
      <c r="J13" s="39">
        <v>1200</v>
      </c>
      <c r="K13" s="40">
        <f t="shared" si="0"/>
        <v>1200</v>
      </c>
    </row>
    <row r="14" spans="1:11">
      <c r="A14" s="1" t="s">
        <v>15</v>
      </c>
      <c r="B14" s="156" t="s">
        <v>329</v>
      </c>
      <c r="C14" s="3" t="s">
        <v>260</v>
      </c>
      <c r="D14" s="122" t="s">
        <v>32</v>
      </c>
      <c r="E14" s="7" t="s">
        <v>16</v>
      </c>
      <c r="F14" s="7" t="s">
        <v>16</v>
      </c>
      <c r="G14" s="122"/>
      <c r="H14" s="122">
        <v>1</v>
      </c>
      <c r="I14" s="122">
        <v>1</v>
      </c>
      <c r="J14" s="39">
        <v>80000</v>
      </c>
      <c r="K14" s="40">
        <f t="shared" si="0"/>
        <v>80000</v>
      </c>
    </row>
    <row r="15" spans="1:11">
      <c r="A15" s="1" t="s">
        <v>15</v>
      </c>
      <c r="B15" s="156"/>
      <c r="C15" s="3" t="s">
        <v>269</v>
      </c>
      <c r="D15" s="122" t="s">
        <v>32</v>
      </c>
      <c r="E15" s="7" t="s">
        <v>16</v>
      </c>
      <c r="F15" s="7" t="s">
        <v>16</v>
      </c>
      <c r="G15" s="122"/>
      <c r="H15" s="122">
        <v>1</v>
      </c>
      <c r="I15" s="122">
        <v>1</v>
      </c>
      <c r="J15" s="39">
        <v>38000</v>
      </c>
      <c r="K15" s="40">
        <f t="shared" si="0"/>
        <v>38000</v>
      </c>
    </row>
    <row r="16" spans="1:11">
      <c r="A16" s="1" t="s">
        <v>15</v>
      </c>
      <c r="B16" s="156"/>
      <c r="C16" s="3" t="s">
        <v>161</v>
      </c>
      <c r="D16" s="122" t="s">
        <v>32</v>
      </c>
      <c r="E16" s="7" t="s">
        <v>16</v>
      </c>
      <c r="F16" s="7" t="s">
        <v>16</v>
      </c>
      <c r="G16" s="122"/>
      <c r="H16" s="122">
        <v>1</v>
      </c>
      <c r="I16" s="122">
        <v>1</v>
      </c>
      <c r="J16" s="39">
        <v>15500</v>
      </c>
      <c r="K16" s="40">
        <f t="shared" si="0"/>
        <v>15500</v>
      </c>
    </row>
    <row r="17" spans="1:11">
      <c r="A17" s="1" t="s">
        <v>15</v>
      </c>
      <c r="B17" s="156"/>
      <c r="C17" s="3" t="s">
        <v>161</v>
      </c>
      <c r="D17" s="122" t="s">
        <v>32</v>
      </c>
      <c r="E17" s="7" t="s">
        <v>16</v>
      </c>
      <c r="F17" s="7" t="s">
        <v>16</v>
      </c>
      <c r="G17" s="122"/>
      <c r="H17" s="122">
        <v>1</v>
      </c>
      <c r="I17" s="122">
        <v>1</v>
      </c>
      <c r="J17" s="39">
        <v>15500</v>
      </c>
      <c r="K17" s="40">
        <f t="shared" si="0"/>
        <v>15500</v>
      </c>
    </row>
    <row r="18" spans="1:11">
      <c r="A18" s="1" t="s">
        <v>15</v>
      </c>
      <c r="B18" s="156"/>
      <c r="C18" s="3" t="s">
        <v>248</v>
      </c>
      <c r="D18" s="122" t="s">
        <v>20</v>
      </c>
      <c r="E18" s="7" t="s">
        <v>16</v>
      </c>
      <c r="F18" s="7" t="s">
        <v>16</v>
      </c>
      <c r="G18" s="122"/>
      <c r="H18" s="122">
        <v>1</v>
      </c>
      <c r="I18" s="122">
        <v>1</v>
      </c>
      <c r="J18" s="39">
        <v>45000</v>
      </c>
      <c r="K18" s="40">
        <f t="shared" si="0"/>
        <v>45000</v>
      </c>
    </row>
    <row r="19" spans="1:11">
      <c r="A19" s="1" t="s">
        <v>15</v>
      </c>
      <c r="B19" s="156"/>
      <c r="C19" s="3" t="s">
        <v>328</v>
      </c>
      <c r="D19" s="122" t="s">
        <v>325</v>
      </c>
      <c r="E19" s="7" t="s">
        <v>16</v>
      </c>
      <c r="F19" s="7" t="s">
        <v>16</v>
      </c>
      <c r="G19" s="122">
        <v>1</v>
      </c>
      <c r="H19" s="122"/>
      <c r="I19" s="122">
        <v>1</v>
      </c>
      <c r="J19" s="39">
        <v>4500</v>
      </c>
      <c r="K19" s="40">
        <f t="shared" si="0"/>
        <v>4500</v>
      </c>
    </row>
    <row r="20" spans="1:11">
      <c r="A20" s="1" t="s">
        <v>15</v>
      </c>
      <c r="B20" s="156"/>
      <c r="C20" s="3" t="s">
        <v>328</v>
      </c>
      <c r="D20" s="122" t="s">
        <v>325</v>
      </c>
      <c r="E20" s="7" t="s">
        <v>16</v>
      </c>
      <c r="F20" s="7" t="s">
        <v>16</v>
      </c>
      <c r="G20" s="122">
        <v>1</v>
      </c>
      <c r="H20" s="122"/>
      <c r="I20" s="122">
        <v>1</v>
      </c>
      <c r="J20" s="39">
        <v>4500</v>
      </c>
      <c r="K20" s="40">
        <f t="shared" si="0"/>
        <v>4500</v>
      </c>
    </row>
    <row r="21" spans="1:11">
      <c r="A21" s="1" t="s">
        <v>15</v>
      </c>
      <c r="B21" s="156"/>
      <c r="C21" s="3" t="s">
        <v>260</v>
      </c>
      <c r="D21" s="122" t="s">
        <v>325</v>
      </c>
      <c r="E21" s="122" t="s">
        <v>45</v>
      </c>
      <c r="F21" s="7" t="s">
        <v>16</v>
      </c>
      <c r="G21" s="122">
        <v>1</v>
      </c>
      <c r="H21" s="122"/>
      <c r="I21" s="122">
        <v>1</v>
      </c>
      <c r="J21" s="39">
        <v>80000</v>
      </c>
      <c r="K21" s="40">
        <f t="shared" si="0"/>
        <v>80000</v>
      </c>
    </row>
    <row r="22" spans="1:11">
      <c r="A22" s="1" t="s">
        <v>15</v>
      </c>
      <c r="B22" s="156"/>
      <c r="C22" s="3" t="s">
        <v>328</v>
      </c>
      <c r="D22" s="122" t="s">
        <v>325</v>
      </c>
      <c r="E22" s="7" t="s">
        <v>16</v>
      </c>
      <c r="F22" s="7" t="s">
        <v>16</v>
      </c>
      <c r="G22" s="122"/>
      <c r="H22" s="122">
        <v>1</v>
      </c>
      <c r="I22" s="122">
        <v>1</v>
      </c>
      <c r="J22" s="39">
        <v>4500</v>
      </c>
      <c r="K22" s="40">
        <f t="shared" si="0"/>
        <v>4500</v>
      </c>
    </row>
    <row r="23" spans="1:11">
      <c r="A23" s="1" t="s">
        <v>15</v>
      </c>
      <c r="B23" s="156"/>
      <c r="C23" s="3" t="s">
        <v>248</v>
      </c>
      <c r="D23" s="122" t="s">
        <v>247</v>
      </c>
      <c r="E23" s="7" t="s">
        <v>16</v>
      </c>
      <c r="F23" s="7" t="s">
        <v>16</v>
      </c>
      <c r="G23" s="122"/>
      <c r="H23" s="122">
        <v>1</v>
      </c>
      <c r="I23" s="122">
        <v>1</v>
      </c>
      <c r="J23" s="39">
        <v>45000</v>
      </c>
      <c r="K23" s="40">
        <f t="shared" si="0"/>
        <v>45000</v>
      </c>
    </row>
    <row r="24" spans="1:11">
      <c r="A24" s="1" t="s">
        <v>15</v>
      </c>
      <c r="B24" s="156"/>
      <c r="C24" s="3" t="s">
        <v>328</v>
      </c>
      <c r="D24" s="122" t="s">
        <v>325</v>
      </c>
      <c r="E24" s="7" t="s">
        <v>16</v>
      </c>
      <c r="F24" s="7" t="s">
        <v>16</v>
      </c>
      <c r="G24" s="122"/>
      <c r="H24" s="122">
        <v>1</v>
      </c>
      <c r="I24" s="122">
        <v>1</v>
      </c>
      <c r="J24" s="39">
        <v>4500</v>
      </c>
      <c r="K24" s="40">
        <f t="shared" si="0"/>
        <v>4500</v>
      </c>
    </row>
    <row r="25" spans="1:11">
      <c r="A25" s="1" t="s">
        <v>15</v>
      </c>
      <c r="B25" s="156"/>
      <c r="C25" s="3" t="s">
        <v>269</v>
      </c>
      <c r="D25" s="122" t="s">
        <v>325</v>
      </c>
      <c r="E25" s="7" t="s">
        <v>16</v>
      </c>
      <c r="F25" s="7" t="s">
        <v>16</v>
      </c>
      <c r="G25" s="122"/>
      <c r="H25" s="122">
        <v>1</v>
      </c>
      <c r="I25" s="122">
        <v>1</v>
      </c>
      <c r="J25" s="39">
        <v>38000</v>
      </c>
      <c r="K25" s="40">
        <f t="shared" si="0"/>
        <v>38000</v>
      </c>
    </row>
    <row r="26" spans="1:11">
      <c r="A26" s="1" t="s">
        <v>15</v>
      </c>
      <c r="B26" s="156"/>
      <c r="C26" s="3" t="s">
        <v>161</v>
      </c>
      <c r="D26" s="122" t="s">
        <v>325</v>
      </c>
      <c r="E26" s="122" t="s">
        <v>327</v>
      </c>
      <c r="F26" s="7" t="s">
        <v>16</v>
      </c>
      <c r="G26" s="122">
        <v>1</v>
      </c>
      <c r="H26" s="122"/>
      <c r="I26" s="122">
        <v>1</v>
      </c>
      <c r="J26" s="39">
        <v>15500</v>
      </c>
      <c r="K26" s="40">
        <f t="shared" si="0"/>
        <v>15500</v>
      </c>
    </row>
    <row r="27" spans="1:11">
      <c r="A27" s="1" t="s">
        <v>15</v>
      </c>
      <c r="B27" s="156"/>
      <c r="C27" s="3" t="s">
        <v>161</v>
      </c>
      <c r="D27" s="122" t="s">
        <v>325</v>
      </c>
      <c r="E27" s="7" t="s">
        <v>16</v>
      </c>
      <c r="F27" s="7" t="s">
        <v>16</v>
      </c>
      <c r="G27" s="122"/>
      <c r="H27" s="122">
        <v>1</v>
      </c>
      <c r="I27" s="122">
        <v>1</v>
      </c>
      <c r="J27" s="39">
        <v>15500</v>
      </c>
      <c r="K27" s="40">
        <f t="shared" si="0"/>
        <v>15500</v>
      </c>
    </row>
    <row r="28" spans="1:11">
      <c r="A28" s="1" t="s">
        <v>15</v>
      </c>
      <c r="B28" s="156"/>
      <c r="C28" s="3" t="s">
        <v>161</v>
      </c>
      <c r="D28" s="122" t="s">
        <v>325</v>
      </c>
      <c r="E28" s="7" t="s">
        <v>16</v>
      </c>
      <c r="F28" s="7" t="s">
        <v>16</v>
      </c>
      <c r="G28" s="122"/>
      <c r="H28" s="122">
        <v>1</v>
      </c>
      <c r="I28" s="122">
        <v>1</v>
      </c>
      <c r="J28" s="39">
        <v>15500</v>
      </c>
      <c r="K28" s="40">
        <f t="shared" si="0"/>
        <v>15500</v>
      </c>
    </row>
    <row r="29" spans="1:11">
      <c r="A29" s="1" t="s">
        <v>15</v>
      </c>
      <c r="B29" s="156"/>
      <c r="C29" s="3" t="s">
        <v>260</v>
      </c>
      <c r="D29" s="122" t="s">
        <v>47</v>
      </c>
      <c r="E29" s="122" t="s">
        <v>48</v>
      </c>
      <c r="F29" s="7" t="s">
        <v>16</v>
      </c>
      <c r="G29" s="122"/>
      <c r="H29" s="122">
        <v>1</v>
      </c>
      <c r="I29" s="122">
        <v>1</v>
      </c>
      <c r="J29" s="39">
        <v>80000</v>
      </c>
      <c r="K29" s="40">
        <f t="shared" si="0"/>
        <v>80000</v>
      </c>
    </row>
    <row r="30" spans="1:11">
      <c r="A30" s="1" t="s">
        <v>15</v>
      </c>
      <c r="B30" s="156"/>
      <c r="C30" s="3" t="s">
        <v>161</v>
      </c>
      <c r="D30" s="122" t="s">
        <v>325</v>
      </c>
      <c r="E30" s="122" t="s">
        <v>327</v>
      </c>
      <c r="F30" s="7" t="s">
        <v>16</v>
      </c>
      <c r="G30" s="122"/>
      <c r="H30" s="122">
        <v>1</v>
      </c>
      <c r="I30" s="122">
        <v>1</v>
      </c>
      <c r="J30" s="39">
        <v>15500</v>
      </c>
      <c r="K30" s="40">
        <f t="shared" si="0"/>
        <v>15500</v>
      </c>
    </row>
    <row r="31" spans="1:11">
      <c r="A31" s="1" t="s">
        <v>15</v>
      </c>
      <c r="B31" s="156"/>
      <c r="C31" s="3" t="s">
        <v>161</v>
      </c>
      <c r="D31" s="122" t="s">
        <v>325</v>
      </c>
      <c r="E31" s="7" t="s">
        <v>16</v>
      </c>
      <c r="F31" s="7" t="s">
        <v>16</v>
      </c>
      <c r="G31" s="122"/>
      <c r="H31" s="122">
        <v>1</v>
      </c>
      <c r="I31" s="122">
        <v>1</v>
      </c>
      <c r="J31" s="39">
        <v>15500</v>
      </c>
      <c r="K31" s="40">
        <f t="shared" si="0"/>
        <v>15500</v>
      </c>
    </row>
    <row r="32" spans="1:11">
      <c r="A32" s="1" t="s">
        <v>15</v>
      </c>
      <c r="B32" s="156"/>
      <c r="C32" s="3" t="s">
        <v>38</v>
      </c>
      <c r="D32" s="122" t="s">
        <v>49</v>
      </c>
      <c r="E32" s="122" t="s">
        <v>326</v>
      </c>
      <c r="F32" s="7" t="s">
        <v>16</v>
      </c>
      <c r="G32" s="122">
        <v>1</v>
      </c>
      <c r="H32" s="122"/>
      <c r="I32" s="122">
        <v>1</v>
      </c>
      <c r="J32" s="39">
        <v>6500</v>
      </c>
      <c r="K32" s="40">
        <f t="shared" si="0"/>
        <v>6500</v>
      </c>
    </row>
    <row r="33" spans="1:11">
      <c r="A33" s="1" t="s">
        <v>15</v>
      </c>
      <c r="B33" s="156"/>
      <c r="C33" s="3" t="s">
        <v>269</v>
      </c>
      <c r="D33" s="122" t="s">
        <v>325</v>
      </c>
      <c r="E33" s="7" t="s">
        <v>16</v>
      </c>
      <c r="F33" s="7" t="s">
        <v>16</v>
      </c>
      <c r="G33" s="122">
        <v>1</v>
      </c>
      <c r="H33" s="122"/>
      <c r="I33" s="122">
        <v>1</v>
      </c>
      <c r="J33" s="39">
        <v>38000</v>
      </c>
      <c r="K33" s="40">
        <f t="shared" si="0"/>
        <v>38000</v>
      </c>
    </row>
    <row r="34" spans="1:11">
      <c r="A34" s="1" t="s">
        <v>15</v>
      </c>
      <c r="B34" s="156"/>
      <c r="C34" s="3" t="s">
        <v>50</v>
      </c>
      <c r="D34" s="122" t="s">
        <v>32</v>
      </c>
      <c r="E34" s="7" t="s">
        <v>16</v>
      </c>
      <c r="F34" s="7" t="s">
        <v>16</v>
      </c>
      <c r="G34" s="122">
        <v>1</v>
      </c>
      <c r="H34" s="122"/>
      <c r="I34" s="122">
        <v>1</v>
      </c>
      <c r="J34" s="39">
        <v>55000</v>
      </c>
      <c r="K34" s="40">
        <f t="shared" si="0"/>
        <v>55000</v>
      </c>
    </row>
    <row r="35" spans="1:11">
      <c r="A35" s="1" t="s">
        <v>15</v>
      </c>
      <c r="B35" s="156"/>
      <c r="C35" s="3" t="s">
        <v>18</v>
      </c>
      <c r="D35" s="122" t="s">
        <v>32</v>
      </c>
      <c r="E35" s="7" t="s">
        <v>16</v>
      </c>
      <c r="F35" s="7" t="s">
        <v>16</v>
      </c>
      <c r="G35" s="122">
        <v>1</v>
      </c>
      <c r="H35" s="122"/>
      <c r="I35" s="122">
        <v>1</v>
      </c>
      <c r="J35" s="39">
        <v>2500</v>
      </c>
      <c r="K35" s="40">
        <f t="shared" si="0"/>
        <v>2500</v>
      </c>
    </row>
    <row r="36" spans="1:11">
      <c r="A36" s="1" t="s">
        <v>15</v>
      </c>
      <c r="B36" s="156"/>
      <c r="C36" s="3" t="s">
        <v>273</v>
      </c>
      <c r="D36" s="122" t="s">
        <v>37</v>
      </c>
      <c r="E36" s="7" t="s">
        <v>16</v>
      </c>
      <c r="F36" s="7" t="s">
        <v>16</v>
      </c>
      <c r="G36" s="122">
        <v>1</v>
      </c>
      <c r="H36" s="122"/>
      <c r="I36" s="122">
        <v>1</v>
      </c>
      <c r="J36" s="39">
        <v>650</v>
      </c>
      <c r="K36" s="40">
        <f t="shared" si="0"/>
        <v>650</v>
      </c>
    </row>
    <row r="37" spans="1:11">
      <c r="A37" s="1" t="s">
        <v>15</v>
      </c>
      <c r="B37" s="156"/>
      <c r="C37" s="3" t="s">
        <v>17</v>
      </c>
      <c r="D37" s="122" t="s">
        <v>32</v>
      </c>
      <c r="E37" s="7" t="s">
        <v>16</v>
      </c>
      <c r="F37" s="7" t="s">
        <v>16</v>
      </c>
      <c r="G37" s="122"/>
      <c r="H37" s="122">
        <v>1</v>
      </c>
      <c r="I37" s="122">
        <v>1</v>
      </c>
      <c r="J37" s="39">
        <v>6500</v>
      </c>
      <c r="K37" s="40">
        <f t="shared" si="0"/>
        <v>6500</v>
      </c>
    </row>
    <row r="38" spans="1:11">
      <c r="A38" s="1" t="s">
        <v>15</v>
      </c>
      <c r="B38" s="156"/>
      <c r="C38" s="3" t="s">
        <v>51</v>
      </c>
      <c r="D38" s="122" t="s">
        <v>52</v>
      </c>
      <c r="E38" s="7" t="s">
        <v>16</v>
      </c>
      <c r="F38" s="7" t="s">
        <v>16</v>
      </c>
      <c r="G38" s="122">
        <v>1</v>
      </c>
      <c r="H38" s="122"/>
      <c r="I38" s="122">
        <v>1</v>
      </c>
      <c r="J38" s="39">
        <v>15000</v>
      </c>
      <c r="K38" s="40">
        <f t="shared" ref="K38:K69" si="1">I38*J38</f>
        <v>15000</v>
      </c>
    </row>
    <row r="39" spans="1:11">
      <c r="A39" s="1" t="s">
        <v>15</v>
      </c>
      <c r="B39" s="156"/>
      <c r="C39" s="3" t="s">
        <v>161</v>
      </c>
      <c r="D39" s="122" t="s">
        <v>32</v>
      </c>
      <c r="E39" s="7" t="s">
        <v>16</v>
      </c>
      <c r="F39" s="7" t="s">
        <v>16</v>
      </c>
      <c r="G39" s="122">
        <v>1</v>
      </c>
      <c r="H39" s="122"/>
      <c r="I39" s="122">
        <v>1</v>
      </c>
      <c r="J39" s="39">
        <v>15500</v>
      </c>
      <c r="K39" s="40">
        <f t="shared" si="1"/>
        <v>15500</v>
      </c>
    </row>
    <row r="40" spans="1:11">
      <c r="A40" s="1" t="s">
        <v>15</v>
      </c>
      <c r="B40" s="156"/>
      <c r="C40" s="3" t="s">
        <v>248</v>
      </c>
      <c r="D40" s="122" t="s">
        <v>20</v>
      </c>
      <c r="E40" s="7" t="s">
        <v>16</v>
      </c>
      <c r="F40" s="7" t="s">
        <v>16</v>
      </c>
      <c r="G40" s="122"/>
      <c r="H40" s="122">
        <v>1</v>
      </c>
      <c r="I40" s="122">
        <v>1</v>
      </c>
      <c r="J40" s="39">
        <v>45000</v>
      </c>
      <c r="K40" s="40">
        <f t="shared" si="1"/>
        <v>45000</v>
      </c>
    </row>
    <row r="41" spans="1:11">
      <c r="A41" s="1" t="s">
        <v>15</v>
      </c>
      <c r="B41" s="156"/>
      <c r="C41" s="3" t="s">
        <v>269</v>
      </c>
      <c r="D41" s="122" t="s">
        <v>32</v>
      </c>
      <c r="E41" s="7" t="s">
        <v>16</v>
      </c>
      <c r="F41" s="7" t="s">
        <v>16</v>
      </c>
      <c r="G41" s="122">
        <v>1</v>
      </c>
      <c r="H41" s="122"/>
      <c r="I41" s="122">
        <v>1</v>
      </c>
      <c r="J41" s="39">
        <v>38000</v>
      </c>
      <c r="K41" s="40">
        <f t="shared" si="1"/>
        <v>38000</v>
      </c>
    </row>
    <row r="42" spans="1:11">
      <c r="A42" s="1" t="s">
        <v>15</v>
      </c>
      <c r="B42" s="156"/>
      <c r="C42" s="3" t="s">
        <v>161</v>
      </c>
      <c r="D42" s="122" t="s">
        <v>325</v>
      </c>
      <c r="E42" s="7" t="s">
        <v>16</v>
      </c>
      <c r="F42" s="7" t="s">
        <v>16</v>
      </c>
      <c r="G42" s="122"/>
      <c r="H42" s="122">
        <v>1</v>
      </c>
      <c r="I42" s="122">
        <v>1</v>
      </c>
      <c r="J42" s="39">
        <v>15500</v>
      </c>
      <c r="K42" s="40">
        <f t="shared" si="1"/>
        <v>15500</v>
      </c>
    </row>
    <row r="43" spans="1:11">
      <c r="A43" s="1" t="s">
        <v>15</v>
      </c>
      <c r="B43" s="156"/>
      <c r="C43" s="3" t="s">
        <v>161</v>
      </c>
      <c r="D43" s="122" t="s">
        <v>325</v>
      </c>
      <c r="E43" s="7" t="s">
        <v>16</v>
      </c>
      <c r="F43" s="7" t="s">
        <v>16</v>
      </c>
      <c r="G43" s="122"/>
      <c r="H43" s="122">
        <v>1</v>
      </c>
      <c r="I43" s="122">
        <v>1</v>
      </c>
      <c r="J43" s="39">
        <v>15500</v>
      </c>
      <c r="K43" s="40">
        <f t="shared" si="1"/>
        <v>15500</v>
      </c>
    </row>
    <row r="44" spans="1:11">
      <c r="A44" s="1" t="s">
        <v>15</v>
      </c>
      <c r="B44" s="156"/>
      <c r="C44" s="3" t="s">
        <v>161</v>
      </c>
      <c r="D44" s="122" t="s">
        <v>325</v>
      </c>
      <c r="E44" s="7" t="s">
        <v>16</v>
      </c>
      <c r="F44" s="7" t="s">
        <v>16</v>
      </c>
      <c r="G44" s="122"/>
      <c r="H44" s="122">
        <v>1</v>
      </c>
      <c r="I44" s="122">
        <v>1</v>
      </c>
      <c r="J44" s="39">
        <v>15500</v>
      </c>
      <c r="K44" s="40">
        <f t="shared" si="1"/>
        <v>15500</v>
      </c>
    </row>
    <row r="45" spans="1:11">
      <c r="A45" s="1" t="s">
        <v>15</v>
      </c>
      <c r="B45" s="156"/>
      <c r="C45" s="3" t="s">
        <v>161</v>
      </c>
      <c r="D45" s="122" t="s">
        <v>325</v>
      </c>
      <c r="E45" s="7" t="s">
        <v>16</v>
      </c>
      <c r="F45" s="7" t="s">
        <v>16</v>
      </c>
      <c r="G45" s="122"/>
      <c r="H45" s="122">
        <v>1</v>
      </c>
      <c r="I45" s="122">
        <v>1</v>
      </c>
      <c r="J45" s="39">
        <v>15500</v>
      </c>
      <c r="K45" s="40">
        <f t="shared" si="1"/>
        <v>15500</v>
      </c>
    </row>
    <row r="46" spans="1:11">
      <c r="A46" s="1" t="s">
        <v>15</v>
      </c>
      <c r="B46" s="156"/>
      <c r="C46" s="3" t="s">
        <v>38</v>
      </c>
      <c r="D46" s="122" t="s">
        <v>32</v>
      </c>
      <c r="E46" s="122" t="s">
        <v>324</v>
      </c>
      <c r="F46" s="7" t="s">
        <v>16</v>
      </c>
      <c r="G46" s="122"/>
      <c r="H46" s="122">
        <v>1</v>
      </c>
      <c r="I46" s="122">
        <v>1</v>
      </c>
      <c r="J46" s="39">
        <v>6500</v>
      </c>
      <c r="K46" s="40">
        <f t="shared" si="1"/>
        <v>6500</v>
      </c>
    </row>
    <row r="47" spans="1:11" ht="15" customHeight="1">
      <c r="A47" s="1" t="s">
        <v>15</v>
      </c>
      <c r="B47" s="168" t="s">
        <v>54</v>
      </c>
      <c r="C47" s="3" t="s">
        <v>273</v>
      </c>
      <c r="D47" s="122" t="s">
        <v>37</v>
      </c>
      <c r="E47" s="7" t="s">
        <v>16</v>
      </c>
      <c r="F47" s="7" t="s">
        <v>16</v>
      </c>
      <c r="G47" s="122">
        <v>1</v>
      </c>
      <c r="H47" s="122"/>
      <c r="I47" s="122">
        <v>1</v>
      </c>
      <c r="J47" s="39">
        <v>650</v>
      </c>
      <c r="K47" s="40">
        <f t="shared" si="1"/>
        <v>650</v>
      </c>
    </row>
    <row r="48" spans="1:11">
      <c r="A48" s="1" t="s">
        <v>15</v>
      </c>
      <c r="B48" s="209"/>
      <c r="C48" s="3" t="s">
        <v>273</v>
      </c>
      <c r="D48" s="122" t="s">
        <v>37</v>
      </c>
      <c r="E48" s="7" t="s">
        <v>16</v>
      </c>
      <c r="F48" s="7" t="s">
        <v>16</v>
      </c>
      <c r="G48" s="122">
        <v>1</v>
      </c>
      <c r="H48" s="122"/>
      <c r="I48" s="122">
        <v>1</v>
      </c>
      <c r="J48" s="39">
        <v>650</v>
      </c>
      <c r="K48" s="40">
        <f t="shared" si="1"/>
        <v>650</v>
      </c>
    </row>
    <row r="49" spans="1:11">
      <c r="A49" s="1" t="s">
        <v>15</v>
      </c>
      <c r="B49" s="209"/>
      <c r="C49" s="3" t="s">
        <v>273</v>
      </c>
      <c r="D49" s="122" t="s">
        <v>37</v>
      </c>
      <c r="E49" s="7" t="s">
        <v>16</v>
      </c>
      <c r="F49" s="7" t="s">
        <v>16</v>
      </c>
      <c r="G49" s="122">
        <v>1</v>
      </c>
      <c r="H49" s="122"/>
      <c r="I49" s="122">
        <v>1</v>
      </c>
      <c r="J49" s="39">
        <v>650</v>
      </c>
      <c r="K49" s="40">
        <f t="shared" si="1"/>
        <v>650</v>
      </c>
    </row>
    <row r="50" spans="1:11">
      <c r="A50" s="1" t="s">
        <v>15</v>
      </c>
      <c r="B50" s="209"/>
      <c r="C50" s="3" t="s">
        <v>18</v>
      </c>
      <c r="D50" s="122" t="s">
        <v>55</v>
      </c>
      <c r="E50" s="7" t="s">
        <v>16</v>
      </c>
      <c r="F50" s="7" t="s">
        <v>16</v>
      </c>
      <c r="G50" s="122">
        <v>1</v>
      </c>
      <c r="H50" s="122"/>
      <c r="I50" s="122">
        <v>1</v>
      </c>
      <c r="J50" s="39">
        <v>2500</v>
      </c>
      <c r="K50" s="40">
        <f t="shared" si="1"/>
        <v>2500</v>
      </c>
    </row>
    <row r="51" spans="1:11" ht="15.75" thickBot="1">
      <c r="A51" s="8" t="s">
        <v>15</v>
      </c>
      <c r="B51" s="256"/>
      <c r="C51" s="21" t="s">
        <v>38</v>
      </c>
      <c r="D51" s="126" t="s">
        <v>32</v>
      </c>
      <c r="E51" s="22" t="s">
        <v>16</v>
      </c>
      <c r="F51" s="22" t="s">
        <v>16</v>
      </c>
      <c r="G51" s="126">
        <v>1</v>
      </c>
      <c r="H51" s="126"/>
      <c r="I51" s="126">
        <v>1</v>
      </c>
      <c r="J51" s="41">
        <v>6500</v>
      </c>
      <c r="K51" s="42">
        <f t="shared" si="1"/>
        <v>6500</v>
      </c>
    </row>
    <row r="52" spans="1:11">
      <c r="A52" s="38" t="s">
        <v>15</v>
      </c>
      <c r="B52" s="257" t="s">
        <v>54</v>
      </c>
      <c r="C52" s="258" t="s">
        <v>269</v>
      </c>
      <c r="D52" s="235" t="s">
        <v>323</v>
      </c>
      <c r="E52" s="259" t="s">
        <v>16</v>
      </c>
      <c r="F52" s="259" t="s">
        <v>16</v>
      </c>
      <c r="G52" s="235"/>
      <c r="H52" s="235">
        <v>1</v>
      </c>
      <c r="I52" s="235">
        <v>1</v>
      </c>
      <c r="J52" s="260">
        <v>38000</v>
      </c>
      <c r="K52" s="261">
        <f t="shared" si="1"/>
        <v>38000</v>
      </c>
    </row>
    <row r="53" spans="1:11">
      <c r="A53" s="1" t="s">
        <v>15</v>
      </c>
      <c r="B53" s="209"/>
      <c r="C53" s="3" t="s">
        <v>269</v>
      </c>
      <c r="D53" s="122" t="s">
        <v>323</v>
      </c>
      <c r="E53" s="7" t="s">
        <v>16</v>
      </c>
      <c r="F53" s="7" t="s">
        <v>16</v>
      </c>
      <c r="G53" s="122"/>
      <c r="H53" s="122">
        <v>1</v>
      </c>
      <c r="I53" s="122">
        <v>1</v>
      </c>
      <c r="J53" s="39">
        <v>38000</v>
      </c>
      <c r="K53" s="40">
        <f t="shared" si="1"/>
        <v>38000</v>
      </c>
    </row>
    <row r="54" spans="1:11">
      <c r="A54" s="1" t="s">
        <v>15</v>
      </c>
      <c r="B54" s="209"/>
      <c r="C54" s="3" t="s">
        <v>322</v>
      </c>
      <c r="D54" s="122" t="s">
        <v>32</v>
      </c>
      <c r="E54" s="122" t="s">
        <v>321</v>
      </c>
      <c r="F54" s="7" t="s">
        <v>16</v>
      </c>
      <c r="G54" s="122">
        <v>1</v>
      </c>
      <c r="H54" s="122"/>
      <c r="I54" s="122">
        <v>1</v>
      </c>
      <c r="J54" s="39">
        <v>80000</v>
      </c>
      <c r="K54" s="40">
        <f t="shared" si="1"/>
        <v>80000</v>
      </c>
    </row>
    <row r="55" spans="1:11">
      <c r="A55" s="1" t="s">
        <v>15</v>
      </c>
      <c r="B55" s="209"/>
      <c r="C55" s="3" t="s">
        <v>303</v>
      </c>
      <c r="D55" s="122" t="s">
        <v>32</v>
      </c>
      <c r="E55" s="7" t="s">
        <v>16</v>
      </c>
      <c r="F55" s="7" t="s">
        <v>16</v>
      </c>
      <c r="G55" s="122">
        <v>1</v>
      </c>
      <c r="H55" s="122"/>
      <c r="I55" s="122">
        <v>1</v>
      </c>
      <c r="J55" s="39">
        <v>6500</v>
      </c>
      <c r="K55" s="40">
        <f t="shared" si="1"/>
        <v>6500</v>
      </c>
    </row>
    <row r="56" spans="1:11">
      <c r="A56" s="1" t="s">
        <v>15</v>
      </c>
      <c r="B56" s="209"/>
      <c r="C56" s="3" t="s">
        <v>38</v>
      </c>
      <c r="D56" s="122" t="s">
        <v>32</v>
      </c>
      <c r="E56" s="7" t="s">
        <v>16</v>
      </c>
      <c r="F56" s="7" t="s">
        <v>16</v>
      </c>
      <c r="G56" s="122">
        <v>1</v>
      </c>
      <c r="H56" s="122"/>
      <c r="I56" s="122">
        <v>1</v>
      </c>
      <c r="J56" s="39">
        <v>6500</v>
      </c>
      <c r="K56" s="40">
        <f t="shared" si="1"/>
        <v>6500</v>
      </c>
    </row>
    <row r="57" spans="1:11">
      <c r="A57" s="1" t="s">
        <v>15</v>
      </c>
      <c r="B57" s="209"/>
      <c r="C57" s="3" t="s">
        <v>18</v>
      </c>
      <c r="D57" s="122" t="s">
        <v>56</v>
      </c>
      <c r="E57" s="7" t="s">
        <v>16</v>
      </c>
      <c r="F57" s="7" t="s">
        <v>16</v>
      </c>
      <c r="G57" s="122">
        <v>1</v>
      </c>
      <c r="H57" s="122"/>
      <c r="I57" s="122">
        <v>1</v>
      </c>
      <c r="J57" s="39">
        <v>2500</v>
      </c>
      <c r="K57" s="40">
        <f t="shared" si="1"/>
        <v>2500</v>
      </c>
    </row>
    <row r="58" spans="1:11">
      <c r="A58" s="1" t="s">
        <v>15</v>
      </c>
      <c r="B58" s="209"/>
      <c r="C58" s="3" t="s">
        <v>38</v>
      </c>
      <c r="D58" s="122" t="s">
        <v>32</v>
      </c>
      <c r="E58" s="7" t="s">
        <v>16</v>
      </c>
      <c r="F58" s="7" t="s">
        <v>16</v>
      </c>
      <c r="G58" s="122">
        <v>1</v>
      </c>
      <c r="H58" s="122"/>
      <c r="I58" s="122">
        <v>1</v>
      </c>
      <c r="J58" s="39">
        <v>6500</v>
      </c>
      <c r="K58" s="40">
        <f t="shared" si="1"/>
        <v>6500</v>
      </c>
    </row>
    <row r="59" spans="1:11">
      <c r="A59" s="1" t="s">
        <v>15</v>
      </c>
      <c r="B59" s="209"/>
      <c r="C59" s="3" t="s">
        <v>18</v>
      </c>
      <c r="D59" s="122" t="s">
        <v>56</v>
      </c>
      <c r="E59" s="7" t="s">
        <v>16</v>
      </c>
      <c r="F59" s="7" t="s">
        <v>16</v>
      </c>
      <c r="G59" s="122">
        <v>1</v>
      </c>
      <c r="H59" s="122"/>
      <c r="I59" s="122">
        <v>1</v>
      </c>
      <c r="J59" s="39">
        <v>2500</v>
      </c>
      <c r="K59" s="40">
        <f t="shared" si="1"/>
        <v>2500</v>
      </c>
    </row>
    <row r="60" spans="1:11">
      <c r="A60" s="1" t="s">
        <v>15</v>
      </c>
      <c r="B60" s="209"/>
      <c r="C60" s="3" t="s">
        <v>57</v>
      </c>
      <c r="D60" s="122" t="s">
        <v>32</v>
      </c>
      <c r="E60" s="7" t="s">
        <v>16</v>
      </c>
      <c r="F60" s="7" t="s">
        <v>16</v>
      </c>
      <c r="G60" s="122">
        <v>1</v>
      </c>
      <c r="H60" s="122"/>
      <c r="I60" s="122">
        <v>1</v>
      </c>
      <c r="J60" s="39">
        <v>6500</v>
      </c>
      <c r="K60" s="40">
        <f t="shared" si="1"/>
        <v>6500</v>
      </c>
    </row>
    <row r="61" spans="1:11">
      <c r="A61" s="1" t="s">
        <v>15</v>
      </c>
      <c r="B61" s="209"/>
      <c r="C61" s="3" t="s">
        <v>42</v>
      </c>
      <c r="D61" s="122" t="s">
        <v>32</v>
      </c>
      <c r="E61" s="7" t="s">
        <v>16</v>
      </c>
      <c r="F61" s="7" t="s">
        <v>16</v>
      </c>
      <c r="G61" s="122">
        <v>1</v>
      </c>
      <c r="H61" s="122"/>
      <c r="I61" s="122">
        <v>1</v>
      </c>
      <c r="J61" s="39">
        <v>1200</v>
      </c>
      <c r="K61" s="40">
        <f t="shared" si="1"/>
        <v>1200</v>
      </c>
    </row>
    <row r="62" spans="1:11">
      <c r="A62" s="1" t="s">
        <v>15</v>
      </c>
      <c r="B62" s="169"/>
      <c r="C62" s="3" t="s">
        <v>57</v>
      </c>
      <c r="D62" s="122" t="s">
        <v>32</v>
      </c>
      <c r="E62" s="7" t="s">
        <v>16</v>
      </c>
      <c r="F62" s="7" t="s">
        <v>16</v>
      </c>
      <c r="G62" s="122">
        <v>1</v>
      </c>
      <c r="H62" s="122"/>
      <c r="I62" s="122">
        <v>1</v>
      </c>
      <c r="J62" s="39">
        <v>6500</v>
      </c>
      <c r="K62" s="40">
        <f t="shared" si="1"/>
        <v>6500</v>
      </c>
    </row>
    <row r="63" spans="1:11">
      <c r="A63" s="1" t="s">
        <v>15</v>
      </c>
      <c r="B63" s="156" t="s">
        <v>320</v>
      </c>
      <c r="C63" s="3" t="s">
        <v>60</v>
      </c>
      <c r="D63" s="122" t="s">
        <v>61</v>
      </c>
      <c r="E63" s="7" t="s">
        <v>16</v>
      </c>
      <c r="F63" s="7" t="s">
        <v>16</v>
      </c>
      <c r="G63" s="122">
        <v>1</v>
      </c>
      <c r="H63" s="122"/>
      <c r="I63" s="122">
        <v>1</v>
      </c>
      <c r="J63" s="39">
        <v>450000</v>
      </c>
      <c r="K63" s="40">
        <f t="shared" si="1"/>
        <v>450000</v>
      </c>
    </row>
    <row r="64" spans="1:11">
      <c r="A64" s="1" t="s">
        <v>15</v>
      </c>
      <c r="B64" s="156"/>
      <c r="C64" s="3" t="s">
        <v>60</v>
      </c>
      <c r="D64" s="122" t="s">
        <v>319</v>
      </c>
      <c r="E64" s="7" t="s">
        <v>16</v>
      </c>
      <c r="F64" s="7" t="s">
        <v>16</v>
      </c>
      <c r="G64" s="122">
        <v>1</v>
      </c>
      <c r="H64" s="122"/>
      <c r="I64" s="122">
        <v>1</v>
      </c>
      <c r="J64" s="39">
        <v>450000</v>
      </c>
      <c r="K64" s="40">
        <f t="shared" si="1"/>
        <v>450000</v>
      </c>
    </row>
    <row r="65" spans="1:11">
      <c r="A65" s="1" t="s">
        <v>15</v>
      </c>
      <c r="B65" s="156"/>
      <c r="C65" s="3" t="s">
        <v>60</v>
      </c>
      <c r="D65" s="122" t="s">
        <v>318</v>
      </c>
      <c r="E65" s="7" t="s">
        <v>16</v>
      </c>
      <c r="F65" s="7" t="s">
        <v>16</v>
      </c>
      <c r="G65" s="122"/>
      <c r="H65" s="122">
        <v>1</v>
      </c>
      <c r="I65" s="122">
        <v>1</v>
      </c>
      <c r="J65" s="39">
        <v>450000</v>
      </c>
      <c r="K65" s="40">
        <f t="shared" si="1"/>
        <v>450000</v>
      </c>
    </row>
    <row r="66" spans="1:11">
      <c r="A66" s="1" t="s">
        <v>15</v>
      </c>
      <c r="B66" s="156"/>
      <c r="C66" s="3" t="s">
        <v>60</v>
      </c>
      <c r="D66" s="122" t="s">
        <v>318</v>
      </c>
      <c r="E66" s="7" t="s">
        <v>16</v>
      </c>
      <c r="F66" s="7" t="s">
        <v>16</v>
      </c>
      <c r="G66" s="122">
        <v>1</v>
      </c>
      <c r="H66" s="122"/>
      <c r="I66" s="122">
        <v>1</v>
      </c>
      <c r="J66" s="39">
        <v>450000</v>
      </c>
      <c r="K66" s="40">
        <f t="shared" si="1"/>
        <v>450000</v>
      </c>
    </row>
    <row r="67" spans="1:11">
      <c r="A67" s="1" t="s">
        <v>15</v>
      </c>
      <c r="B67" s="156"/>
      <c r="C67" s="3" t="s">
        <v>317</v>
      </c>
      <c r="D67" s="122" t="s">
        <v>20</v>
      </c>
      <c r="E67" s="7" t="s">
        <v>16</v>
      </c>
      <c r="F67" s="7" t="s">
        <v>16</v>
      </c>
      <c r="G67" s="122"/>
      <c r="H67" s="122">
        <v>1</v>
      </c>
      <c r="I67" s="122">
        <v>1</v>
      </c>
      <c r="J67" s="39">
        <v>52000</v>
      </c>
      <c r="K67" s="40">
        <f t="shared" si="1"/>
        <v>52000</v>
      </c>
    </row>
    <row r="68" spans="1:11">
      <c r="A68" s="1" t="s">
        <v>15</v>
      </c>
      <c r="B68" s="156"/>
      <c r="C68" s="3" t="s">
        <v>317</v>
      </c>
      <c r="D68" s="122" t="s">
        <v>20</v>
      </c>
      <c r="E68" s="7" t="s">
        <v>16</v>
      </c>
      <c r="F68" s="7" t="s">
        <v>16</v>
      </c>
      <c r="G68" s="122"/>
      <c r="H68" s="122">
        <v>1</v>
      </c>
      <c r="I68" s="122">
        <v>1</v>
      </c>
      <c r="J68" s="39">
        <v>52000</v>
      </c>
      <c r="K68" s="40">
        <f t="shared" si="1"/>
        <v>52000</v>
      </c>
    </row>
    <row r="69" spans="1:11">
      <c r="A69" s="1" t="s">
        <v>15</v>
      </c>
      <c r="B69" s="156"/>
      <c r="C69" s="3" t="s">
        <v>60</v>
      </c>
      <c r="D69" s="122" t="s">
        <v>40</v>
      </c>
      <c r="E69" s="7" t="s">
        <v>16</v>
      </c>
      <c r="F69" s="7" t="s">
        <v>16</v>
      </c>
      <c r="G69" s="122"/>
      <c r="H69" s="122">
        <v>1</v>
      </c>
      <c r="I69" s="122">
        <v>1</v>
      </c>
      <c r="J69" s="39">
        <v>450000</v>
      </c>
      <c r="K69" s="40">
        <f t="shared" si="1"/>
        <v>450000</v>
      </c>
    </row>
    <row r="70" spans="1:11">
      <c r="A70" s="1" t="s">
        <v>15</v>
      </c>
      <c r="B70" s="156"/>
      <c r="C70" s="3" t="s">
        <v>314</v>
      </c>
      <c r="D70" s="122" t="s">
        <v>63</v>
      </c>
      <c r="E70" s="7" t="s">
        <v>16</v>
      </c>
      <c r="F70" s="7" t="s">
        <v>16</v>
      </c>
      <c r="G70" s="122"/>
      <c r="H70" s="122">
        <v>1</v>
      </c>
      <c r="I70" s="122">
        <v>1</v>
      </c>
      <c r="J70" s="39">
        <v>450000</v>
      </c>
      <c r="K70" s="40">
        <f t="shared" ref="K70:K101" si="2">I70*J70</f>
        <v>450000</v>
      </c>
    </row>
    <row r="71" spans="1:11">
      <c r="A71" s="1" t="s">
        <v>15</v>
      </c>
      <c r="B71" s="156"/>
      <c r="C71" s="3" t="s">
        <v>60</v>
      </c>
      <c r="D71" s="122" t="s">
        <v>64</v>
      </c>
      <c r="E71" s="7" t="s">
        <v>16</v>
      </c>
      <c r="F71" s="7" t="s">
        <v>16</v>
      </c>
      <c r="G71" s="122">
        <v>1</v>
      </c>
      <c r="H71" s="122"/>
      <c r="I71" s="122">
        <v>1</v>
      </c>
      <c r="J71" s="39">
        <v>450000</v>
      </c>
      <c r="K71" s="40">
        <f t="shared" si="2"/>
        <v>450000</v>
      </c>
    </row>
    <row r="72" spans="1:11">
      <c r="A72" s="1" t="s">
        <v>15</v>
      </c>
      <c r="B72" s="156"/>
      <c r="C72" s="3" t="s">
        <v>65</v>
      </c>
      <c r="D72" s="122" t="s">
        <v>313</v>
      </c>
      <c r="E72" s="7" t="s">
        <v>16</v>
      </c>
      <c r="F72" s="7" t="s">
        <v>16</v>
      </c>
      <c r="G72" s="122">
        <v>1</v>
      </c>
      <c r="H72" s="122"/>
      <c r="I72" s="122">
        <v>1</v>
      </c>
      <c r="J72" s="39">
        <v>450000</v>
      </c>
      <c r="K72" s="40">
        <f t="shared" si="2"/>
        <v>450000</v>
      </c>
    </row>
    <row r="73" spans="1:11">
      <c r="A73" s="1" t="s">
        <v>15</v>
      </c>
      <c r="B73" s="156"/>
      <c r="C73" s="3" t="s">
        <v>65</v>
      </c>
      <c r="D73" s="122" t="s">
        <v>32</v>
      </c>
      <c r="E73" s="122" t="s">
        <v>316</v>
      </c>
      <c r="F73" s="7" t="s">
        <v>16</v>
      </c>
      <c r="G73" s="122">
        <v>1</v>
      </c>
      <c r="H73" s="122"/>
      <c r="I73" s="122">
        <v>1</v>
      </c>
      <c r="J73" s="39">
        <v>450000</v>
      </c>
      <c r="K73" s="40">
        <f t="shared" si="2"/>
        <v>450000</v>
      </c>
    </row>
    <row r="74" spans="1:11">
      <c r="A74" s="1" t="s">
        <v>15</v>
      </c>
      <c r="B74" s="156"/>
      <c r="C74" s="3" t="s">
        <v>65</v>
      </c>
      <c r="D74" s="122" t="s">
        <v>313</v>
      </c>
      <c r="E74" s="122" t="s">
        <v>315</v>
      </c>
      <c r="F74" s="122">
        <v>10566</v>
      </c>
      <c r="G74" s="122">
        <v>1</v>
      </c>
      <c r="H74" s="122"/>
      <c r="I74" s="122">
        <v>1</v>
      </c>
      <c r="J74" s="39">
        <v>450000</v>
      </c>
      <c r="K74" s="40">
        <f t="shared" si="2"/>
        <v>450000</v>
      </c>
    </row>
    <row r="75" spans="1:11">
      <c r="A75" s="1" t="s">
        <v>15</v>
      </c>
      <c r="B75" s="156"/>
      <c r="C75" s="3" t="s">
        <v>60</v>
      </c>
      <c r="D75" s="122" t="s">
        <v>32</v>
      </c>
      <c r="E75" s="7" t="s">
        <v>16</v>
      </c>
      <c r="F75" s="7" t="s">
        <v>16</v>
      </c>
      <c r="G75" s="122"/>
      <c r="H75" s="122">
        <v>1</v>
      </c>
      <c r="I75" s="122">
        <v>1</v>
      </c>
      <c r="J75" s="39">
        <v>450000</v>
      </c>
      <c r="K75" s="40">
        <f t="shared" si="2"/>
        <v>450000</v>
      </c>
    </row>
    <row r="76" spans="1:11">
      <c r="A76" s="1" t="s">
        <v>15</v>
      </c>
      <c r="B76" s="156"/>
      <c r="C76" s="3" t="s">
        <v>314</v>
      </c>
      <c r="D76" s="122" t="s">
        <v>313</v>
      </c>
      <c r="E76" s="7" t="s">
        <v>16</v>
      </c>
      <c r="F76" s="7" t="s">
        <v>16</v>
      </c>
      <c r="G76" s="122"/>
      <c r="H76" s="122">
        <v>1</v>
      </c>
      <c r="I76" s="122">
        <v>1</v>
      </c>
      <c r="J76" s="39">
        <v>450000</v>
      </c>
      <c r="K76" s="40">
        <f t="shared" si="2"/>
        <v>450000</v>
      </c>
    </row>
    <row r="77" spans="1:11">
      <c r="A77" s="1" t="s">
        <v>15</v>
      </c>
      <c r="B77" s="156"/>
      <c r="C77" s="3" t="s">
        <v>65</v>
      </c>
      <c r="D77" s="122" t="s">
        <v>32</v>
      </c>
      <c r="E77" s="7" t="s">
        <v>16</v>
      </c>
      <c r="F77" s="7" t="s">
        <v>16</v>
      </c>
      <c r="G77" s="122">
        <v>1</v>
      </c>
      <c r="H77" s="122"/>
      <c r="I77" s="122">
        <v>1</v>
      </c>
      <c r="J77" s="39">
        <v>450000</v>
      </c>
      <c r="K77" s="40">
        <f t="shared" si="2"/>
        <v>450000</v>
      </c>
    </row>
    <row r="78" spans="1:11">
      <c r="A78" s="1" t="s">
        <v>15</v>
      </c>
      <c r="B78" s="156"/>
      <c r="C78" s="3" t="s">
        <v>267</v>
      </c>
      <c r="D78" s="122" t="s">
        <v>40</v>
      </c>
      <c r="E78" s="7" t="s">
        <v>16</v>
      </c>
      <c r="F78" s="7" t="s">
        <v>16</v>
      </c>
      <c r="G78" s="122">
        <v>1</v>
      </c>
      <c r="H78" s="122"/>
      <c r="I78" s="122">
        <v>1</v>
      </c>
      <c r="J78" s="39">
        <v>650000</v>
      </c>
      <c r="K78" s="40">
        <f t="shared" si="2"/>
        <v>650000</v>
      </c>
    </row>
    <row r="79" spans="1:11">
      <c r="A79" s="1" t="s">
        <v>15</v>
      </c>
      <c r="B79" s="156"/>
      <c r="C79" s="3" t="s">
        <v>314</v>
      </c>
      <c r="D79" s="122" t="s">
        <v>313</v>
      </c>
      <c r="E79" s="7" t="s">
        <v>16</v>
      </c>
      <c r="F79" s="7" t="s">
        <v>16</v>
      </c>
      <c r="G79" s="122"/>
      <c r="H79" s="122">
        <v>1</v>
      </c>
      <c r="I79" s="122">
        <v>1</v>
      </c>
      <c r="J79" s="39">
        <v>450000</v>
      </c>
      <c r="K79" s="40">
        <f t="shared" si="2"/>
        <v>450000</v>
      </c>
    </row>
    <row r="80" spans="1:11">
      <c r="A80" s="1" t="s">
        <v>15</v>
      </c>
      <c r="B80" s="156" t="s">
        <v>312</v>
      </c>
      <c r="C80" s="3" t="s">
        <v>273</v>
      </c>
      <c r="D80" s="122" t="s">
        <v>37</v>
      </c>
      <c r="E80" s="7" t="s">
        <v>16</v>
      </c>
      <c r="F80" s="7" t="s">
        <v>16</v>
      </c>
      <c r="G80" s="122">
        <v>1</v>
      </c>
      <c r="H80" s="122"/>
      <c r="I80" s="122">
        <v>1</v>
      </c>
      <c r="J80" s="39">
        <v>650</v>
      </c>
      <c r="K80" s="40">
        <f t="shared" si="2"/>
        <v>650</v>
      </c>
    </row>
    <row r="81" spans="1:11">
      <c r="A81" s="1" t="s">
        <v>15</v>
      </c>
      <c r="B81" s="156"/>
      <c r="C81" s="3" t="s">
        <v>248</v>
      </c>
      <c r="D81" s="122" t="s">
        <v>20</v>
      </c>
      <c r="E81" s="7" t="s">
        <v>16</v>
      </c>
      <c r="F81" s="7" t="s">
        <v>16</v>
      </c>
      <c r="G81" s="122"/>
      <c r="H81" s="122">
        <v>1</v>
      </c>
      <c r="I81" s="122">
        <v>1</v>
      </c>
      <c r="J81" s="39">
        <v>45000</v>
      </c>
      <c r="K81" s="40">
        <f t="shared" si="2"/>
        <v>45000</v>
      </c>
    </row>
    <row r="82" spans="1:11">
      <c r="A82" s="1" t="s">
        <v>15</v>
      </c>
      <c r="B82" s="156"/>
      <c r="C82" s="3" t="s">
        <v>42</v>
      </c>
      <c r="D82" s="122" t="s">
        <v>230</v>
      </c>
      <c r="E82" s="7" t="s">
        <v>16</v>
      </c>
      <c r="F82" s="7" t="s">
        <v>16</v>
      </c>
      <c r="G82" s="122">
        <v>1</v>
      </c>
      <c r="H82" s="122"/>
      <c r="I82" s="122">
        <v>1</v>
      </c>
      <c r="J82" s="39">
        <v>1200</v>
      </c>
      <c r="K82" s="40">
        <f t="shared" si="2"/>
        <v>1200</v>
      </c>
    </row>
    <row r="83" spans="1:11">
      <c r="A83" s="1" t="s">
        <v>15</v>
      </c>
      <c r="B83" s="156"/>
      <c r="C83" s="3" t="s">
        <v>38</v>
      </c>
      <c r="D83" s="122" t="s">
        <v>32</v>
      </c>
      <c r="E83" s="7" t="s">
        <v>16</v>
      </c>
      <c r="F83" s="7" t="s">
        <v>16</v>
      </c>
      <c r="G83" s="122">
        <v>1</v>
      </c>
      <c r="H83" s="122"/>
      <c r="I83" s="122">
        <v>1</v>
      </c>
      <c r="J83" s="39">
        <v>6500</v>
      </c>
      <c r="K83" s="40">
        <f t="shared" si="2"/>
        <v>6500</v>
      </c>
    </row>
    <row r="84" spans="1:11">
      <c r="A84" s="1" t="s">
        <v>15</v>
      </c>
      <c r="B84" s="156"/>
      <c r="C84" s="3" t="s">
        <v>273</v>
      </c>
      <c r="D84" s="122" t="s">
        <v>37</v>
      </c>
      <c r="E84" s="7" t="s">
        <v>16</v>
      </c>
      <c r="F84" s="7" t="s">
        <v>16</v>
      </c>
      <c r="G84" s="122">
        <v>1</v>
      </c>
      <c r="H84" s="122"/>
      <c r="I84" s="122">
        <v>1</v>
      </c>
      <c r="J84" s="39">
        <v>650</v>
      </c>
      <c r="K84" s="40">
        <f t="shared" si="2"/>
        <v>650</v>
      </c>
    </row>
    <row r="85" spans="1:11">
      <c r="A85" s="1" t="s">
        <v>15</v>
      </c>
      <c r="B85" s="156" t="s">
        <v>311</v>
      </c>
      <c r="C85" s="3" t="s">
        <v>310</v>
      </c>
      <c r="D85" s="122" t="s">
        <v>32</v>
      </c>
      <c r="E85" s="7" t="s">
        <v>16</v>
      </c>
      <c r="F85" s="122">
        <v>9032</v>
      </c>
      <c r="G85" s="122">
        <v>1</v>
      </c>
      <c r="H85" s="122"/>
      <c r="I85" s="122">
        <v>1</v>
      </c>
      <c r="J85" s="39">
        <v>350000</v>
      </c>
      <c r="K85" s="40">
        <f t="shared" si="2"/>
        <v>350000</v>
      </c>
    </row>
    <row r="86" spans="1:11">
      <c r="A86" s="1" t="s">
        <v>15</v>
      </c>
      <c r="B86" s="156"/>
      <c r="C86" s="3" t="s">
        <v>267</v>
      </c>
      <c r="D86" s="122" t="s">
        <v>32</v>
      </c>
      <c r="E86" s="7" t="s">
        <v>16</v>
      </c>
      <c r="F86" s="7" t="s">
        <v>16</v>
      </c>
      <c r="G86" s="122">
        <v>1</v>
      </c>
      <c r="H86" s="122"/>
      <c r="I86" s="122">
        <v>1</v>
      </c>
      <c r="J86" s="39">
        <v>650000</v>
      </c>
      <c r="K86" s="40">
        <f t="shared" si="2"/>
        <v>650000</v>
      </c>
    </row>
    <row r="87" spans="1:11">
      <c r="A87" s="1" t="s">
        <v>15</v>
      </c>
      <c r="B87" s="156"/>
      <c r="C87" s="3" t="s">
        <v>309</v>
      </c>
      <c r="D87" s="122" t="s">
        <v>32</v>
      </c>
      <c r="E87" s="7" t="s">
        <v>16</v>
      </c>
      <c r="F87" s="7" t="s">
        <v>16</v>
      </c>
      <c r="G87" s="122">
        <v>1</v>
      </c>
      <c r="H87" s="122"/>
      <c r="I87" s="122">
        <v>1</v>
      </c>
      <c r="J87" s="39">
        <v>25000</v>
      </c>
      <c r="K87" s="40">
        <f t="shared" si="2"/>
        <v>25000</v>
      </c>
    </row>
    <row r="88" spans="1:11">
      <c r="A88" s="1" t="s">
        <v>15</v>
      </c>
      <c r="B88" s="156"/>
      <c r="C88" s="3" t="s">
        <v>65</v>
      </c>
      <c r="D88" s="122" t="s">
        <v>32</v>
      </c>
      <c r="E88" s="7" t="s">
        <v>16</v>
      </c>
      <c r="F88" s="7" t="s">
        <v>16</v>
      </c>
      <c r="G88" s="122"/>
      <c r="H88" s="122">
        <v>1</v>
      </c>
      <c r="I88" s="122">
        <v>1</v>
      </c>
      <c r="J88" s="39">
        <v>450000</v>
      </c>
      <c r="K88" s="40">
        <f t="shared" si="2"/>
        <v>450000</v>
      </c>
    </row>
    <row r="89" spans="1:11">
      <c r="A89" s="1" t="s">
        <v>15</v>
      </c>
      <c r="B89" s="156"/>
      <c r="C89" s="3" t="s">
        <v>308</v>
      </c>
      <c r="D89" s="122" t="s">
        <v>32</v>
      </c>
      <c r="E89" s="7" t="s">
        <v>16</v>
      </c>
      <c r="F89" s="7" t="s">
        <v>16</v>
      </c>
      <c r="G89" s="122">
        <v>1</v>
      </c>
      <c r="H89" s="122"/>
      <c r="I89" s="122">
        <v>1</v>
      </c>
      <c r="J89" s="39">
        <v>65000</v>
      </c>
      <c r="K89" s="40">
        <f t="shared" si="2"/>
        <v>65000</v>
      </c>
    </row>
    <row r="90" spans="1:11">
      <c r="A90" s="1" t="s">
        <v>15</v>
      </c>
      <c r="B90" s="156"/>
      <c r="C90" s="3" t="s">
        <v>307</v>
      </c>
      <c r="D90" s="122" t="s">
        <v>32</v>
      </c>
      <c r="E90" s="7" t="s">
        <v>16</v>
      </c>
      <c r="F90" s="7" t="s">
        <v>16</v>
      </c>
      <c r="G90" s="122">
        <v>1</v>
      </c>
      <c r="H90" s="122"/>
      <c r="I90" s="122">
        <v>1</v>
      </c>
      <c r="J90" s="39">
        <v>200000</v>
      </c>
      <c r="K90" s="40">
        <f t="shared" si="2"/>
        <v>200000</v>
      </c>
    </row>
    <row r="91" spans="1:11" ht="15" customHeight="1">
      <c r="A91" s="1" t="s">
        <v>15</v>
      </c>
      <c r="B91" s="168" t="s">
        <v>306</v>
      </c>
      <c r="C91" s="3" t="s">
        <v>42</v>
      </c>
      <c r="D91" s="122" t="s">
        <v>32</v>
      </c>
      <c r="E91" s="7" t="s">
        <v>16</v>
      </c>
      <c r="F91" s="7" t="s">
        <v>16</v>
      </c>
      <c r="G91" s="122">
        <v>1</v>
      </c>
      <c r="H91" s="122"/>
      <c r="I91" s="122">
        <v>1</v>
      </c>
      <c r="J91" s="39">
        <v>1200</v>
      </c>
      <c r="K91" s="40">
        <f t="shared" si="2"/>
        <v>1200</v>
      </c>
    </row>
    <row r="92" spans="1:11">
      <c r="A92" s="1" t="s">
        <v>15</v>
      </c>
      <c r="B92" s="209"/>
      <c r="C92" s="3" t="s">
        <v>57</v>
      </c>
      <c r="D92" s="122" t="s">
        <v>32</v>
      </c>
      <c r="E92" s="7" t="s">
        <v>16</v>
      </c>
      <c r="F92" s="7" t="s">
        <v>16</v>
      </c>
      <c r="G92" s="122">
        <v>1</v>
      </c>
      <c r="H92" s="122"/>
      <c r="I92" s="122">
        <v>1</v>
      </c>
      <c r="J92" s="39">
        <v>6500</v>
      </c>
      <c r="K92" s="40">
        <f t="shared" si="2"/>
        <v>6500</v>
      </c>
    </row>
    <row r="93" spans="1:11">
      <c r="A93" s="1" t="s">
        <v>15</v>
      </c>
      <c r="B93" s="209"/>
      <c r="C93" s="3" t="s">
        <v>57</v>
      </c>
      <c r="D93" s="122" t="s">
        <v>32</v>
      </c>
      <c r="E93" s="7" t="s">
        <v>16</v>
      </c>
      <c r="F93" s="7" t="s">
        <v>16</v>
      </c>
      <c r="G93" s="122">
        <v>1</v>
      </c>
      <c r="H93" s="122"/>
      <c r="I93" s="122">
        <v>1</v>
      </c>
      <c r="J93" s="39">
        <v>6500</v>
      </c>
      <c r="K93" s="40">
        <f t="shared" si="2"/>
        <v>6500</v>
      </c>
    </row>
    <row r="94" spans="1:11">
      <c r="A94" s="1" t="s">
        <v>15</v>
      </c>
      <c r="B94" s="209"/>
      <c r="C94" s="3" t="s">
        <v>268</v>
      </c>
      <c r="D94" s="122" t="s">
        <v>32</v>
      </c>
      <c r="E94" s="7" t="s">
        <v>16</v>
      </c>
      <c r="F94" s="7" t="s">
        <v>16</v>
      </c>
      <c r="G94" s="122"/>
      <c r="H94" s="122">
        <v>1</v>
      </c>
      <c r="I94" s="122">
        <v>1</v>
      </c>
      <c r="J94" s="39">
        <v>65000</v>
      </c>
      <c r="K94" s="40">
        <f t="shared" si="2"/>
        <v>65000</v>
      </c>
    </row>
    <row r="95" spans="1:11">
      <c r="A95" s="1" t="s">
        <v>15</v>
      </c>
      <c r="B95" s="209"/>
      <c r="C95" s="3" t="s">
        <v>42</v>
      </c>
      <c r="D95" s="122" t="s">
        <v>32</v>
      </c>
      <c r="E95" s="7" t="s">
        <v>16</v>
      </c>
      <c r="F95" s="7" t="s">
        <v>16</v>
      </c>
      <c r="G95" s="122">
        <v>1</v>
      </c>
      <c r="H95" s="122"/>
      <c r="I95" s="122">
        <v>1</v>
      </c>
      <c r="J95" s="39">
        <v>1200</v>
      </c>
      <c r="K95" s="40">
        <f t="shared" si="2"/>
        <v>1200</v>
      </c>
    </row>
    <row r="96" spans="1:11">
      <c r="A96" s="1" t="s">
        <v>15</v>
      </c>
      <c r="B96" s="209"/>
      <c r="C96" s="3" t="s">
        <v>38</v>
      </c>
      <c r="D96" s="122" t="s">
        <v>32</v>
      </c>
      <c r="E96" s="7" t="s">
        <v>16</v>
      </c>
      <c r="F96" s="7" t="s">
        <v>16</v>
      </c>
      <c r="G96" s="122">
        <v>1</v>
      </c>
      <c r="H96" s="122"/>
      <c r="I96" s="122">
        <v>1</v>
      </c>
      <c r="J96" s="39">
        <v>6500</v>
      </c>
      <c r="K96" s="40">
        <f t="shared" si="2"/>
        <v>6500</v>
      </c>
    </row>
    <row r="97" spans="1:11">
      <c r="A97" s="1" t="s">
        <v>15</v>
      </c>
      <c r="B97" s="209"/>
      <c r="C97" s="3" t="s">
        <v>260</v>
      </c>
      <c r="D97" s="122" t="s">
        <v>305</v>
      </c>
      <c r="E97" s="122" t="s">
        <v>304</v>
      </c>
      <c r="F97" s="7" t="s">
        <v>16</v>
      </c>
      <c r="G97" s="122">
        <v>1</v>
      </c>
      <c r="H97" s="122"/>
      <c r="I97" s="122">
        <v>1</v>
      </c>
      <c r="J97" s="39">
        <v>80000</v>
      </c>
      <c r="K97" s="40">
        <f t="shared" si="2"/>
        <v>80000</v>
      </c>
    </row>
    <row r="98" spans="1:11">
      <c r="A98" s="1" t="s">
        <v>15</v>
      </c>
      <c r="B98" s="209"/>
      <c r="C98" s="3" t="s">
        <v>260</v>
      </c>
      <c r="D98" s="122" t="s">
        <v>305</v>
      </c>
      <c r="E98" s="122" t="s">
        <v>304</v>
      </c>
      <c r="F98" s="7" t="s">
        <v>16</v>
      </c>
      <c r="G98" s="122">
        <v>1</v>
      </c>
      <c r="H98" s="122"/>
      <c r="I98" s="122">
        <v>1</v>
      </c>
      <c r="J98" s="39">
        <v>80000</v>
      </c>
      <c r="K98" s="40">
        <f t="shared" si="2"/>
        <v>80000</v>
      </c>
    </row>
    <row r="99" spans="1:11">
      <c r="A99" s="1" t="s">
        <v>15</v>
      </c>
      <c r="B99" s="209"/>
      <c r="C99" s="3" t="s">
        <v>248</v>
      </c>
      <c r="D99" s="122" t="s">
        <v>20</v>
      </c>
      <c r="E99" s="122">
        <v>44203</v>
      </c>
      <c r="F99" s="7" t="s">
        <v>16</v>
      </c>
      <c r="G99" s="122"/>
      <c r="H99" s="122">
        <v>1</v>
      </c>
      <c r="I99" s="122">
        <v>1</v>
      </c>
      <c r="J99" s="39">
        <v>45000</v>
      </c>
      <c r="K99" s="40">
        <f t="shared" si="2"/>
        <v>45000</v>
      </c>
    </row>
    <row r="100" spans="1:11">
      <c r="A100" s="1" t="s">
        <v>15</v>
      </c>
      <c r="B100" s="209"/>
      <c r="C100" s="3" t="s">
        <v>268</v>
      </c>
      <c r="D100" s="122" t="s">
        <v>32</v>
      </c>
      <c r="E100" s="7" t="s">
        <v>16</v>
      </c>
      <c r="F100" s="7" t="s">
        <v>16</v>
      </c>
      <c r="G100" s="122">
        <v>1</v>
      </c>
      <c r="H100" s="122"/>
      <c r="I100" s="122">
        <v>1</v>
      </c>
      <c r="J100" s="39">
        <v>65000</v>
      </c>
      <c r="K100" s="40">
        <f t="shared" si="2"/>
        <v>65000</v>
      </c>
    </row>
    <row r="101" spans="1:11">
      <c r="A101" s="1" t="s">
        <v>15</v>
      </c>
      <c r="B101" s="209"/>
      <c r="C101" s="3" t="s">
        <v>42</v>
      </c>
      <c r="D101" s="122" t="s">
        <v>32</v>
      </c>
      <c r="E101" s="7" t="s">
        <v>16</v>
      </c>
      <c r="F101" s="7" t="s">
        <v>16</v>
      </c>
      <c r="G101" s="122">
        <v>1</v>
      </c>
      <c r="H101" s="122"/>
      <c r="I101" s="122">
        <v>1</v>
      </c>
      <c r="J101" s="39">
        <v>1200</v>
      </c>
      <c r="K101" s="40">
        <f t="shared" si="2"/>
        <v>1200</v>
      </c>
    </row>
    <row r="102" spans="1:11">
      <c r="A102" s="1" t="s">
        <v>15</v>
      </c>
      <c r="B102" s="209"/>
      <c r="C102" s="3" t="s">
        <v>38</v>
      </c>
      <c r="D102" s="122" t="s">
        <v>32</v>
      </c>
      <c r="E102" s="7" t="s">
        <v>16</v>
      </c>
      <c r="F102" s="7" t="s">
        <v>16</v>
      </c>
      <c r="G102" s="122"/>
      <c r="H102" s="122">
        <v>1</v>
      </c>
      <c r="I102" s="122">
        <v>1</v>
      </c>
      <c r="J102" s="39">
        <v>6500</v>
      </c>
      <c r="K102" s="40">
        <f t="shared" ref="K102:K132" si="3">I102*J102</f>
        <v>6500</v>
      </c>
    </row>
    <row r="103" spans="1:11" ht="15.75" thickBot="1">
      <c r="A103" s="8" t="s">
        <v>15</v>
      </c>
      <c r="B103" s="256"/>
      <c r="C103" s="21" t="s">
        <v>268</v>
      </c>
      <c r="D103" s="126" t="s">
        <v>32</v>
      </c>
      <c r="E103" s="22" t="s">
        <v>16</v>
      </c>
      <c r="F103" s="22" t="s">
        <v>16</v>
      </c>
      <c r="G103" s="126">
        <v>1</v>
      </c>
      <c r="H103" s="126"/>
      <c r="I103" s="126">
        <v>1</v>
      </c>
      <c r="J103" s="41">
        <v>65000</v>
      </c>
      <c r="K103" s="42">
        <f t="shared" si="3"/>
        <v>65000</v>
      </c>
    </row>
    <row r="104" spans="1:11">
      <c r="A104" s="38" t="s">
        <v>15</v>
      </c>
      <c r="B104" s="257" t="s">
        <v>306</v>
      </c>
      <c r="C104" s="258" t="s">
        <v>303</v>
      </c>
      <c r="D104" s="235" t="s">
        <v>32</v>
      </c>
      <c r="E104" s="259" t="s">
        <v>16</v>
      </c>
      <c r="F104" s="259" t="s">
        <v>16</v>
      </c>
      <c r="G104" s="235">
        <v>1</v>
      </c>
      <c r="H104" s="235"/>
      <c r="I104" s="235">
        <v>1</v>
      </c>
      <c r="J104" s="260">
        <v>6500</v>
      </c>
      <c r="K104" s="261">
        <f t="shared" si="3"/>
        <v>6500</v>
      </c>
    </row>
    <row r="105" spans="1:11">
      <c r="A105" s="1" t="s">
        <v>15</v>
      </c>
      <c r="B105" s="209"/>
      <c r="C105" s="3" t="s">
        <v>42</v>
      </c>
      <c r="D105" s="122" t="s">
        <v>32</v>
      </c>
      <c r="E105" s="7" t="s">
        <v>16</v>
      </c>
      <c r="F105" s="7" t="s">
        <v>16</v>
      </c>
      <c r="G105" s="122">
        <v>1</v>
      </c>
      <c r="H105" s="122"/>
      <c r="I105" s="122">
        <v>1</v>
      </c>
      <c r="J105" s="39">
        <v>1200</v>
      </c>
      <c r="K105" s="40">
        <f t="shared" si="3"/>
        <v>1200</v>
      </c>
    </row>
    <row r="106" spans="1:11">
      <c r="A106" s="1" t="s">
        <v>15</v>
      </c>
      <c r="B106" s="209"/>
      <c r="C106" s="3" t="s">
        <v>273</v>
      </c>
      <c r="D106" s="122" t="s">
        <v>37</v>
      </c>
      <c r="E106" s="7" t="s">
        <v>16</v>
      </c>
      <c r="F106" s="7" t="s">
        <v>16</v>
      </c>
      <c r="G106" s="122">
        <v>1</v>
      </c>
      <c r="H106" s="122"/>
      <c r="I106" s="122">
        <v>1</v>
      </c>
      <c r="J106" s="39">
        <v>650</v>
      </c>
      <c r="K106" s="40">
        <f t="shared" si="3"/>
        <v>650</v>
      </c>
    </row>
    <row r="107" spans="1:11">
      <c r="A107" s="1" t="s">
        <v>15</v>
      </c>
      <c r="B107" s="209"/>
      <c r="C107" s="3" t="s">
        <v>260</v>
      </c>
      <c r="D107" s="122" t="s">
        <v>259</v>
      </c>
      <c r="E107" s="122" t="s">
        <v>264</v>
      </c>
      <c r="F107" s="7" t="s">
        <v>16</v>
      </c>
      <c r="G107" s="122">
        <v>1</v>
      </c>
      <c r="H107" s="122"/>
      <c r="I107" s="122">
        <v>1</v>
      </c>
      <c r="J107" s="39">
        <v>80000</v>
      </c>
      <c r="K107" s="40">
        <f t="shared" si="3"/>
        <v>80000</v>
      </c>
    </row>
    <row r="108" spans="1:11">
      <c r="A108" s="1" t="s">
        <v>15</v>
      </c>
      <c r="B108" s="209"/>
      <c r="C108" s="3" t="s">
        <v>260</v>
      </c>
      <c r="D108" s="122" t="s">
        <v>259</v>
      </c>
      <c r="E108" s="122" t="s">
        <v>264</v>
      </c>
      <c r="F108" s="7" t="s">
        <v>16</v>
      </c>
      <c r="G108" s="122">
        <v>1</v>
      </c>
      <c r="H108" s="122"/>
      <c r="I108" s="122">
        <v>1</v>
      </c>
      <c r="J108" s="39">
        <v>80000</v>
      </c>
      <c r="K108" s="40">
        <f t="shared" si="3"/>
        <v>80000</v>
      </c>
    </row>
    <row r="109" spans="1:11">
      <c r="A109" s="1" t="s">
        <v>15</v>
      </c>
      <c r="B109" s="209"/>
      <c r="C109" s="3" t="s">
        <v>248</v>
      </c>
      <c r="D109" s="122" t="s">
        <v>20</v>
      </c>
      <c r="E109" s="7" t="s">
        <v>16</v>
      </c>
      <c r="F109" s="7" t="s">
        <v>16</v>
      </c>
      <c r="G109" s="122"/>
      <c r="H109" s="122">
        <v>1</v>
      </c>
      <c r="I109" s="122">
        <v>1</v>
      </c>
      <c r="J109" s="39">
        <v>45000</v>
      </c>
      <c r="K109" s="40">
        <f t="shared" si="3"/>
        <v>45000</v>
      </c>
    </row>
    <row r="110" spans="1:11">
      <c r="A110" s="1" t="s">
        <v>15</v>
      </c>
      <c r="B110" s="169"/>
      <c r="C110" s="3" t="s">
        <v>302</v>
      </c>
      <c r="D110" s="122" t="s">
        <v>32</v>
      </c>
      <c r="E110" s="7" t="s">
        <v>16</v>
      </c>
      <c r="F110" s="122" t="s">
        <v>301</v>
      </c>
      <c r="G110" s="122">
        <v>1</v>
      </c>
      <c r="H110" s="122"/>
      <c r="I110" s="122">
        <v>1</v>
      </c>
      <c r="J110" s="39">
        <v>85000</v>
      </c>
      <c r="K110" s="40">
        <f t="shared" si="3"/>
        <v>85000</v>
      </c>
    </row>
    <row r="111" spans="1:11">
      <c r="A111" s="1" t="s">
        <v>15</v>
      </c>
      <c r="B111" s="156" t="s">
        <v>300</v>
      </c>
      <c r="C111" s="3" t="s">
        <v>276</v>
      </c>
      <c r="D111" s="122" t="s">
        <v>287</v>
      </c>
      <c r="E111" s="122" t="s">
        <v>286</v>
      </c>
      <c r="F111" s="122" t="s">
        <v>299</v>
      </c>
      <c r="G111" s="122">
        <v>1</v>
      </c>
      <c r="H111" s="122"/>
      <c r="I111" s="122">
        <v>1</v>
      </c>
      <c r="J111" s="39">
        <v>250000</v>
      </c>
      <c r="K111" s="40">
        <f t="shared" si="3"/>
        <v>250000</v>
      </c>
    </row>
    <row r="112" spans="1:11">
      <c r="A112" s="1" t="s">
        <v>15</v>
      </c>
      <c r="B112" s="156"/>
      <c r="C112" s="3" t="s">
        <v>51</v>
      </c>
      <c r="D112" s="122" t="s">
        <v>102</v>
      </c>
      <c r="E112" s="7" t="s">
        <v>16</v>
      </c>
      <c r="F112" s="7" t="s">
        <v>16</v>
      </c>
      <c r="G112" s="122">
        <v>1</v>
      </c>
      <c r="H112" s="122"/>
      <c r="I112" s="122">
        <v>1</v>
      </c>
      <c r="J112" s="39">
        <v>15000</v>
      </c>
      <c r="K112" s="40">
        <f t="shared" si="3"/>
        <v>15000</v>
      </c>
    </row>
    <row r="113" spans="1:11">
      <c r="A113" s="1" t="s">
        <v>15</v>
      </c>
      <c r="B113" s="156"/>
      <c r="C113" s="3" t="s">
        <v>273</v>
      </c>
      <c r="D113" s="122" t="s">
        <v>189</v>
      </c>
      <c r="E113" s="7" t="s">
        <v>16</v>
      </c>
      <c r="F113" s="7" t="s">
        <v>16</v>
      </c>
      <c r="G113" s="122">
        <v>1</v>
      </c>
      <c r="H113" s="122"/>
      <c r="I113" s="122">
        <v>1</v>
      </c>
      <c r="J113" s="39">
        <v>650</v>
      </c>
      <c r="K113" s="40">
        <f t="shared" si="3"/>
        <v>650</v>
      </c>
    </row>
    <row r="114" spans="1:11">
      <c r="A114" s="1" t="s">
        <v>15</v>
      </c>
      <c r="B114" s="156"/>
      <c r="C114" s="3" t="s">
        <v>273</v>
      </c>
      <c r="D114" s="122" t="s">
        <v>32</v>
      </c>
      <c r="E114" s="7" t="s">
        <v>16</v>
      </c>
      <c r="F114" s="7" t="s">
        <v>16</v>
      </c>
      <c r="G114" s="122">
        <v>1</v>
      </c>
      <c r="H114" s="122"/>
      <c r="I114" s="122">
        <v>1</v>
      </c>
      <c r="J114" s="39">
        <v>650</v>
      </c>
      <c r="K114" s="40">
        <f t="shared" si="3"/>
        <v>650</v>
      </c>
    </row>
    <row r="115" spans="1:11">
      <c r="A115" s="1" t="s">
        <v>15</v>
      </c>
      <c r="B115" s="156"/>
      <c r="C115" s="3" t="s">
        <v>282</v>
      </c>
      <c r="D115" s="122" t="s">
        <v>32</v>
      </c>
      <c r="E115" s="7" t="s">
        <v>16</v>
      </c>
      <c r="F115" s="7" t="s">
        <v>16</v>
      </c>
      <c r="G115" s="122">
        <v>1</v>
      </c>
      <c r="H115" s="122"/>
      <c r="I115" s="122">
        <v>1</v>
      </c>
      <c r="J115" s="39">
        <v>4500</v>
      </c>
      <c r="K115" s="40">
        <f t="shared" si="3"/>
        <v>4500</v>
      </c>
    </row>
    <row r="116" spans="1:11">
      <c r="A116" s="1" t="s">
        <v>15</v>
      </c>
      <c r="B116" s="156"/>
      <c r="C116" s="3" t="s">
        <v>298</v>
      </c>
      <c r="D116" s="122" t="s">
        <v>32</v>
      </c>
      <c r="E116" s="7" t="s">
        <v>16</v>
      </c>
      <c r="F116" s="7" t="s">
        <v>16</v>
      </c>
      <c r="G116" s="122">
        <v>1</v>
      </c>
      <c r="H116" s="122"/>
      <c r="I116" s="122">
        <v>1</v>
      </c>
      <c r="J116" s="39">
        <v>200000</v>
      </c>
      <c r="K116" s="40">
        <f t="shared" si="3"/>
        <v>200000</v>
      </c>
    </row>
    <row r="117" spans="1:11">
      <c r="A117" s="1" t="s">
        <v>15</v>
      </c>
      <c r="B117" s="156"/>
      <c r="C117" s="3" t="s">
        <v>297</v>
      </c>
      <c r="D117" s="122" t="s">
        <v>32</v>
      </c>
      <c r="E117" s="7" t="s">
        <v>16</v>
      </c>
      <c r="F117" s="7" t="s">
        <v>16</v>
      </c>
      <c r="G117" s="122">
        <v>1</v>
      </c>
      <c r="H117" s="122"/>
      <c r="I117" s="122">
        <v>1</v>
      </c>
      <c r="J117" s="39">
        <v>250000</v>
      </c>
      <c r="K117" s="40">
        <f t="shared" si="3"/>
        <v>250000</v>
      </c>
    </row>
    <row r="118" spans="1:11">
      <c r="A118" s="1" t="s">
        <v>15</v>
      </c>
      <c r="B118" s="156"/>
      <c r="C118" s="3" t="s">
        <v>296</v>
      </c>
      <c r="D118" s="122" t="s">
        <v>32</v>
      </c>
      <c r="E118" s="7" t="s">
        <v>16</v>
      </c>
      <c r="F118" s="7" t="s">
        <v>16</v>
      </c>
      <c r="G118" s="122"/>
      <c r="H118" s="122">
        <v>1</v>
      </c>
      <c r="I118" s="122">
        <v>1</v>
      </c>
      <c r="J118" s="39">
        <v>350000</v>
      </c>
      <c r="K118" s="40">
        <f t="shared" si="3"/>
        <v>350000</v>
      </c>
    </row>
    <row r="119" spans="1:11">
      <c r="A119" s="1" t="s">
        <v>15</v>
      </c>
      <c r="B119" s="156"/>
      <c r="C119" s="3" t="s">
        <v>94</v>
      </c>
      <c r="D119" s="122" t="s">
        <v>32</v>
      </c>
      <c r="E119" s="7" t="s">
        <v>16</v>
      </c>
      <c r="F119" s="7" t="s">
        <v>16</v>
      </c>
      <c r="G119" s="122">
        <v>1</v>
      </c>
      <c r="H119" s="122"/>
      <c r="I119" s="122">
        <v>1</v>
      </c>
      <c r="J119" s="39">
        <v>6500</v>
      </c>
      <c r="K119" s="40">
        <f t="shared" si="3"/>
        <v>6500</v>
      </c>
    </row>
    <row r="120" spans="1:11">
      <c r="A120" s="1" t="s">
        <v>15</v>
      </c>
      <c r="B120" s="156"/>
      <c r="C120" s="3" t="s">
        <v>105</v>
      </c>
      <c r="D120" s="122" t="s">
        <v>32</v>
      </c>
      <c r="E120" s="7" t="s">
        <v>16</v>
      </c>
      <c r="F120" s="7" t="s">
        <v>16</v>
      </c>
      <c r="G120" s="122">
        <v>1</v>
      </c>
      <c r="H120" s="122"/>
      <c r="I120" s="122">
        <v>1</v>
      </c>
      <c r="J120" s="39">
        <v>375000</v>
      </c>
      <c r="K120" s="40">
        <f t="shared" si="3"/>
        <v>375000</v>
      </c>
    </row>
    <row r="121" spans="1:11">
      <c r="A121" s="1" t="s">
        <v>15</v>
      </c>
      <c r="B121" s="156"/>
      <c r="C121" s="3" t="s">
        <v>295</v>
      </c>
      <c r="D121" s="122" t="s">
        <v>32</v>
      </c>
      <c r="E121" s="7" t="s">
        <v>16</v>
      </c>
      <c r="F121" s="7" t="s">
        <v>16</v>
      </c>
      <c r="G121" s="122">
        <v>1</v>
      </c>
      <c r="H121" s="122"/>
      <c r="I121" s="122">
        <v>1</v>
      </c>
      <c r="J121" s="39">
        <v>4500</v>
      </c>
      <c r="K121" s="40">
        <f t="shared" si="3"/>
        <v>4500</v>
      </c>
    </row>
    <row r="122" spans="1:11">
      <c r="A122" s="1" t="s">
        <v>15</v>
      </c>
      <c r="B122" s="156"/>
      <c r="C122" s="3" t="s">
        <v>94</v>
      </c>
      <c r="D122" s="122" t="s">
        <v>32</v>
      </c>
      <c r="E122" s="7" t="s">
        <v>16</v>
      </c>
      <c r="F122" s="7" t="s">
        <v>16</v>
      </c>
      <c r="G122" s="122"/>
      <c r="H122" s="122">
        <v>1</v>
      </c>
      <c r="I122" s="122">
        <v>1</v>
      </c>
      <c r="J122" s="39">
        <v>6500</v>
      </c>
      <c r="K122" s="40">
        <f t="shared" si="3"/>
        <v>6500</v>
      </c>
    </row>
    <row r="123" spans="1:11">
      <c r="A123" s="1" t="s">
        <v>15</v>
      </c>
      <c r="B123" s="156"/>
      <c r="C123" s="3" t="s">
        <v>295</v>
      </c>
      <c r="D123" s="122" t="s">
        <v>32</v>
      </c>
      <c r="E123" s="7" t="s">
        <v>16</v>
      </c>
      <c r="F123" s="7" t="s">
        <v>16</v>
      </c>
      <c r="G123" s="122"/>
      <c r="H123" s="122">
        <v>1</v>
      </c>
      <c r="I123" s="122">
        <v>1</v>
      </c>
      <c r="J123" s="39">
        <v>4500</v>
      </c>
      <c r="K123" s="40">
        <f t="shared" si="3"/>
        <v>4500</v>
      </c>
    </row>
    <row r="124" spans="1:11">
      <c r="A124" s="1" t="s">
        <v>15</v>
      </c>
      <c r="B124" s="156"/>
      <c r="C124" s="3" t="s">
        <v>94</v>
      </c>
      <c r="D124" s="122" t="s">
        <v>294</v>
      </c>
      <c r="E124" s="122" t="s">
        <v>293</v>
      </c>
      <c r="F124" s="122" t="s">
        <v>292</v>
      </c>
      <c r="G124" s="122"/>
      <c r="H124" s="122">
        <v>1</v>
      </c>
      <c r="I124" s="122">
        <v>1</v>
      </c>
      <c r="J124" s="39">
        <v>6500</v>
      </c>
      <c r="K124" s="40">
        <f t="shared" si="3"/>
        <v>6500</v>
      </c>
    </row>
    <row r="125" spans="1:11">
      <c r="A125" s="1" t="s">
        <v>15</v>
      </c>
      <c r="B125" s="156"/>
      <c r="C125" s="3" t="s">
        <v>291</v>
      </c>
      <c r="D125" s="122" t="s">
        <v>146</v>
      </c>
      <c r="E125" s="7" t="s">
        <v>16</v>
      </c>
      <c r="F125" s="7" t="s">
        <v>16</v>
      </c>
      <c r="G125" s="122">
        <v>1</v>
      </c>
      <c r="H125" s="122"/>
      <c r="I125" s="122">
        <v>1</v>
      </c>
      <c r="J125" s="39">
        <v>4500</v>
      </c>
      <c r="K125" s="40">
        <f t="shared" si="3"/>
        <v>4500</v>
      </c>
    </row>
    <row r="126" spans="1:11">
      <c r="A126" s="1" t="s">
        <v>15</v>
      </c>
      <c r="B126" s="156"/>
      <c r="C126" s="3" t="s">
        <v>94</v>
      </c>
      <c r="D126" s="122" t="s">
        <v>100</v>
      </c>
      <c r="E126" s="122" t="s">
        <v>290</v>
      </c>
      <c r="F126" s="122" t="s">
        <v>289</v>
      </c>
      <c r="G126" s="122">
        <v>1</v>
      </c>
      <c r="H126" s="122"/>
      <c r="I126" s="122">
        <v>1</v>
      </c>
      <c r="J126" s="39">
        <v>6500</v>
      </c>
      <c r="K126" s="40">
        <f t="shared" si="3"/>
        <v>6500</v>
      </c>
    </row>
    <row r="127" spans="1:11">
      <c r="A127" s="1" t="s">
        <v>15</v>
      </c>
      <c r="B127" s="156"/>
      <c r="C127" s="3" t="s">
        <v>288</v>
      </c>
      <c r="D127" s="122" t="s">
        <v>32</v>
      </c>
      <c r="E127" s="7" t="s">
        <v>16</v>
      </c>
      <c r="F127" s="7" t="s">
        <v>16</v>
      </c>
      <c r="G127" s="122">
        <v>1</v>
      </c>
      <c r="H127" s="122"/>
      <c r="I127" s="122">
        <v>1</v>
      </c>
      <c r="J127" s="39">
        <v>4500</v>
      </c>
      <c r="K127" s="40">
        <f t="shared" si="3"/>
        <v>4500</v>
      </c>
    </row>
    <row r="128" spans="1:11">
      <c r="A128" s="1" t="s">
        <v>15</v>
      </c>
      <c r="B128" s="156"/>
      <c r="C128" s="3" t="s">
        <v>276</v>
      </c>
      <c r="D128" s="122" t="s">
        <v>287</v>
      </c>
      <c r="E128" s="122" t="s">
        <v>286</v>
      </c>
      <c r="F128" s="122" t="s">
        <v>285</v>
      </c>
      <c r="G128" s="122">
        <v>1</v>
      </c>
      <c r="H128" s="122"/>
      <c r="I128" s="122">
        <v>1</v>
      </c>
      <c r="J128" s="39">
        <v>250000</v>
      </c>
      <c r="K128" s="40">
        <f t="shared" si="3"/>
        <v>250000</v>
      </c>
    </row>
    <row r="129" spans="1:11">
      <c r="A129" s="1" t="s">
        <v>15</v>
      </c>
      <c r="B129" s="156"/>
      <c r="C129" s="3" t="s">
        <v>66</v>
      </c>
      <c r="D129" s="122" t="s">
        <v>281</v>
      </c>
      <c r="E129" s="7" t="s">
        <v>16</v>
      </c>
      <c r="F129" s="7" t="s">
        <v>16</v>
      </c>
      <c r="G129" s="122">
        <v>1</v>
      </c>
      <c r="H129" s="122"/>
      <c r="I129" s="122">
        <v>1</v>
      </c>
      <c r="J129" s="39">
        <v>150000</v>
      </c>
      <c r="K129" s="40">
        <f t="shared" si="3"/>
        <v>150000</v>
      </c>
    </row>
    <row r="130" spans="1:11">
      <c r="A130" s="1" t="s">
        <v>15</v>
      </c>
      <c r="B130" s="156"/>
      <c r="C130" s="3" t="s">
        <v>66</v>
      </c>
      <c r="D130" s="122" t="s">
        <v>281</v>
      </c>
      <c r="E130" s="7" t="s">
        <v>16</v>
      </c>
      <c r="F130" s="7" t="s">
        <v>16</v>
      </c>
      <c r="G130" s="122">
        <v>1</v>
      </c>
      <c r="H130" s="122"/>
      <c r="I130" s="122">
        <v>1</v>
      </c>
      <c r="J130" s="39">
        <v>150000</v>
      </c>
      <c r="K130" s="40">
        <f t="shared" si="3"/>
        <v>150000</v>
      </c>
    </row>
    <row r="131" spans="1:11">
      <c r="A131" s="1" t="s">
        <v>15</v>
      </c>
      <c r="B131" s="156"/>
      <c r="C131" s="3" t="s">
        <v>276</v>
      </c>
      <c r="D131" s="122" t="s">
        <v>281</v>
      </c>
      <c r="E131" s="7" t="s">
        <v>16</v>
      </c>
      <c r="F131" s="7" t="s">
        <v>16</v>
      </c>
      <c r="G131" s="122">
        <v>1</v>
      </c>
      <c r="H131" s="122"/>
      <c r="I131" s="122">
        <v>1</v>
      </c>
      <c r="J131" s="39">
        <v>250000</v>
      </c>
      <c r="K131" s="40">
        <f t="shared" si="3"/>
        <v>250000</v>
      </c>
    </row>
    <row r="132" spans="1:11">
      <c r="A132" s="1" t="s">
        <v>15</v>
      </c>
      <c r="B132" s="156"/>
      <c r="C132" s="3" t="s">
        <v>284</v>
      </c>
      <c r="D132" s="122" t="s">
        <v>281</v>
      </c>
      <c r="E132" s="122" t="s">
        <v>283</v>
      </c>
      <c r="F132" s="7" t="s">
        <v>16</v>
      </c>
      <c r="G132" s="122">
        <v>1</v>
      </c>
      <c r="H132" s="122"/>
      <c r="I132" s="122">
        <v>1</v>
      </c>
      <c r="J132" s="39">
        <v>250000</v>
      </c>
      <c r="K132" s="40">
        <f t="shared" si="3"/>
        <v>250000</v>
      </c>
    </row>
    <row r="133" spans="1:11">
      <c r="A133" s="1" t="s">
        <v>15</v>
      </c>
      <c r="B133" s="156"/>
      <c r="C133" s="3" t="s">
        <v>284</v>
      </c>
      <c r="D133" s="122" t="s">
        <v>281</v>
      </c>
      <c r="E133" s="122" t="s">
        <v>283</v>
      </c>
      <c r="F133" s="7" t="s">
        <v>16</v>
      </c>
      <c r="G133" s="122">
        <v>1</v>
      </c>
      <c r="H133" s="122"/>
      <c r="I133" s="122">
        <v>1</v>
      </c>
      <c r="J133" s="39">
        <v>250000</v>
      </c>
      <c r="K133" s="40">
        <f t="shared" ref="K133:K163" si="4">I133*J133</f>
        <v>250000</v>
      </c>
    </row>
    <row r="134" spans="1:11">
      <c r="A134" s="1" t="s">
        <v>15</v>
      </c>
      <c r="B134" s="156"/>
      <c r="C134" s="3" t="s">
        <v>279</v>
      </c>
      <c r="D134" s="122" t="s">
        <v>281</v>
      </c>
      <c r="E134" s="7" t="s">
        <v>16</v>
      </c>
      <c r="F134" s="7" t="s">
        <v>16</v>
      </c>
      <c r="G134" s="122">
        <v>1</v>
      </c>
      <c r="H134" s="122"/>
      <c r="I134" s="122">
        <v>1</v>
      </c>
      <c r="J134" s="39">
        <v>250000</v>
      </c>
      <c r="K134" s="40">
        <f t="shared" si="4"/>
        <v>250000</v>
      </c>
    </row>
    <row r="135" spans="1:11">
      <c r="A135" s="1" t="s">
        <v>15</v>
      </c>
      <c r="B135" s="156"/>
      <c r="C135" s="3" t="s">
        <v>282</v>
      </c>
      <c r="D135" s="122" t="s">
        <v>281</v>
      </c>
      <c r="E135" s="122" t="s">
        <v>280</v>
      </c>
      <c r="F135" s="122">
        <v>10021217</v>
      </c>
      <c r="G135" s="122">
        <v>1</v>
      </c>
      <c r="H135" s="122"/>
      <c r="I135" s="122">
        <v>1</v>
      </c>
      <c r="J135" s="39">
        <v>4500</v>
      </c>
      <c r="K135" s="40">
        <f t="shared" si="4"/>
        <v>4500</v>
      </c>
    </row>
    <row r="136" spans="1:11">
      <c r="A136" s="1" t="s">
        <v>15</v>
      </c>
      <c r="B136" s="156"/>
      <c r="C136" s="3" t="s">
        <v>279</v>
      </c>
      <c r="D136" s="122" t="s">
        <v>32</v>
      </c>
      <c r="E136" s="122" t="s">
        <v>278</v>
      </c>
      <c r="F136" s="122">
        <v>4101005</v>
      </c>
      <c r="G136" s="122">
        <v>1</v>
      </c>
      <c r="H136" s="122"/>
      <c r="I136" s="122">
        <v>1</v>
      </c>
      <c r="J136" s="39">
        <v>250000</v>
      </c>
      <c r="K136" s="40">
        <f t="shared" si="4"/>
        <v>250000</v>
      </c>
    </row>
    <row r="137" spans="1:11">
      <c r="A137" s="1" t="s">
        <v>15</v>
      </c>
      <c r="B137" s="156"/>
      <c r="C137" s="3" t="s">
        <v>105</v>
      </c>
      <c r="D137" s="122" t="s">
        <v>32</v>
      </c>
      <c r="E137" s="122" t="s">
        <v>277</v>
      </c>
      <c r="F137" s="122">
        <v>804269</v>
      </c>
      <c r="G137" s="122">
        <v>1</v>
      </c>
      <c r="H137" s="122"/>
      <c r="I137" s="122">
        <v>1</v>
      </c>
      <c r="J137" s="39">
        <v>375000</v>
      </c>
      <c r="K137" s="40">
        <f t="shared" si="4"/>
        <v>375000</v>
      </c>
    </row>
    <row r="138" spans="1:11">
      <c r="A138" s="1" t="s">
        <v>15</v>
      </c>
      <c r="B138" s="156"/>
      <c r="C138" s="3" t="s">
        <v>51</v>
      </c>
      <c r="D138" s="122" t="s">
        <v>102</v>
      </c>
      <c r="E138" s="7" t="s">
        <v>16</v>
      </c>
      <c r="F138" s="7" t="s">
        <v>16</v>
      </c>
      <c r="G138" s="122">
        <v>1</v>
      </c>
      <c r="H138" s="122"/>
      <c r="I138" s="122">
        <v>1</v>
      </c>
      <c r="J138" s="39">
        <v>15000</v>
      </c>
      <c r="K138" s="40">
        <f t="shared" si="4"/>
        <v>15000</v>
      </c>
    </row>
    <row r="139" spans="1:11">
      <c r="A139" s="1" t="s">
        <v>15</v>
      </c>
      <c r="B139" s="156"/>
      <c r="C139" s="3" t="s">
        <v>276</v>
      </c>
      <c r="D139" s="122" t="s">
        <v>275</v>
      </c>
      <c r="E139" s="7" t="s">
        <v>16</v>
      </c>
      <c r="F139" s="7" t="s">
        <v>16</v>
      </c>
      <c r="G139" s="122">
        <v>1</v>
      </c>
      <c r="H139" s="122"/>
      <c r="I139" s="122">
        <v>1</v>
      </c>
      <c r="J139" s="39">
        <v>250000</v>
      </c>
      <c r="K139" s="40">
        <f t="shared" si="4"/>
        <v>250000</v>
      </c>
    </row>
    <row r="140" spans="1:11">
      <c r="A140" s="1" t="s">
        <v>15</v>
      </c>
      <c r="B140" s="156"/>
      <c r="C140" s="3" t="s">
        <v>51</v>
      </c>
      <c r="D140" s="122" t="s">
        <v>274</v>
      </c>
      <c r="E140" s="7" t="s">
        <v>16</v>
      </c>
      <c r="F140" s="7" t="s">
        <v>16</v>
      </c>
      <c r="G140" s="122">
        <v>1</v>
      </c>
      <c r="H140" s="122"/>
      <c r="I140" s="122">
        <v>1</v>
      </c>
      <c r="J140" s="39">
        <v>15000</v>
      </c>
      <c r="K140" s="40">
        <f t="shared" si="4"/>
        <v>15000</v>
      </c>
    </row>
    <row r="141" spans="1:11">
      <c r="A141" s="1" t="s">
        <v>15</v>
      </c>
      <c r="B141" s="156"/>
      <c r="C141" s="3" t="s">
        <v>71</v>
      </c>
      <c r="D141" s="122" t="s">
        <v>271</v>
      </c>
      <c r="E141" s="7" t="s">
        <v>16</v>
      </c>
      <c r="F141" s="7" t="s">
        <v>16</v>
      </c>
      <c r="G141" s="122">
        <v>1</v>
      </c>
      <c r="H141" s="122"/>
      <c r="I141" s="122">
        <v>1</v>
      </c>
      <c r="J141" s="39">
        <v>2500</v>
      </c>
      <c r="K141" s="40">
        <f t="shared" si="4"/>
        <v>2500</v>
      </c>
    </row>
    <row r="142" spans="1:11">
      <c r="A142" s="1" t="s">
        <v>15</v>
      </c>
      <c r="B142" s="156"/>
      <c r="C142" s="3" t="s">
        <v>273</v>
      </c>
      <c r="D142" s="7" t="s">
        <v>16</v>
      </c>
      <c r="E142" s="7" t="s">
        <v>16</v>
      </c>
      <c r="F142" s="7" t="s">
        <v>16</v>
      </c>
      <c r="G142" s="122"/>
      <c r="H142" s="122">
        <v>1</v>
      </c>
      <c r="I142" s="122">
        <v>1</v>
      </c>
      <c r="J142" s="39">
        <v>650</v>
      </c>
      <c r="K142" s="40">
        <f t="shared" si="4"/>
        <v>650</v>
      </c>
    </row>
    <row r="143" spans="1:11">
      <c r="A143" s="1" t="s">
        <v>15</v>
      </c>
      <c r="B143" s="156"/>
      <c r="C143" s="3" t="s">
        <v>272</v>
      </c>
      <c r="D143" s="122" t="s">
        <v>271</v>
      </c>
      <c r="E143" s="7" t="s">
        <v>16</v>
      </c>
      <c r="F143" s="7" t="s">
        <v>16</v>
      </c>
      <c r="G143" s="122"/>
      <c r="H143" s="122">
        <v>1</v>
      </c>
      <c r="I143" s="122">
        <v>1</v>
      </c>
      <c r="J143" s="39">
        <v>2500</v>
      </c>
      <c r="K143" s="40">
        <f t="shared" si="4"/>
        <v>2500</v>
      </c>
    </row>
    <row r="144" spans="1:11">
      <c r="A144" s="1" t="s">
        <v>15</v>
      </c>
      <c r="B144" s="156"/>
      <c r="C144" s="3" t="s">
        <v>42</v>
      </c>
      <c r="D144" s="7" t="s">
        <v>16</v>
      </c>
      <c r="E144" s="7" t="s">
        <v>16</v>
      </c>
      <c r="F144" s="7" t="s">
        <v>16</v>
      </c>
      <c r="G144" s="122"/>
      <c r="H144" s="122">
        <v>1</v>
      </c>
      <c r="I144" s="122">
        <v>1</v>
      </c>
      <c r="J144" s="39">
        <v>1200</v>
      </c>
      <c r="K144" s="40">
        <f t="shared" si="4"/>
        <v>1200</v>
      </c>
    </row>
    <row r="145" spans="1:11">
      <c r="A145" s="1" t="s">
        <v>15</v>
      </c>
      <c r="B145" s="176" t="s">
        <v>270</v>
      </c>
      <c r="C145" s="3" t="s">
        <v>269</v>
      </c>
      <c r="D145" s="7" t="s">
        <v>16</v>
      </c>
      <c r="E145" s="7" t="s">
        <v>16</v>
      </c>
      <c r="F145" s="7" t="s">
        <v>16</v>
      </c>
      <c r="G145" s="122">
        <v>1</v>
      </c>
      <c r="H145" s="122"/>
      <c r="I145" s="122">
        <v>1</v>
      </c>
      <c r="J145" s="39">
        <v>38000</v>
      </c>
      <c r="K145" s="40">
        <f t="shared" si="4"/>
        <v>38000</v>
      </c>
    </row>
    <row r="146" spans="1:11">
      <c r="A146" s="1" t="s">
        <v>15</v>
      </c>
      <c r="B146" s="188"/>
      <c r="C146" s="3" t="s">
        <v>18</v>
      </c>
      <c r="D146" s="122" t="s">
        <v>56</v>
      </c>
      <c r="E146" s="7" t="s">
        <v>16</v>
      </c>
      <c r="F146" s="7" t="s">
        <v>16</v>
      </c>
      <c r="G146" s="122">
        <v>1</v>
      </c>
      <c r="H146" s="122"/>
      <c r="I146" s="122">
        <v>1</v>
      </c>
      <c r="J146" s="39">
        <v>2500</v>
      </c>
      <c r="K146" s="40">
        <f t="shared" si="4"/>
        <v>2500</v>
      </c>
    </row>
    <row r="147" spans="1:11">
      <c r="A147" s="1" t="s">
        <v>15</v>
      </c>
      <c r="B147" s="188"/>
      <c r="C147" s="3" t="s">
        <v>38</v>
      </c>
      <c r="D147" s="122" t="s">
        <v>32</v>
      </c>
      <c r="E147" s="7" t="s">
        <v>16</v>
      </c>
      <c r="F147" s="7" t="s">
        <v>16</v>
      </c>
      <c r="G147" s="122">
        <v>1</v>
      </c>
      <c r="H147" s="122"/>
      <c r="I147" s="122">
        <v>1</v>
      </c>
      <c r="J147" s="39">
        <v>6500</v>
      </c>
      <c r="K147" s="40">
        <f t="shared" si="4"/>
        <v>6500</v>
      </c>
    </row>
    <row r="148" spans="1:11">
      <c r="A148" s="1" t="s">
        <v>15</v>
      </c>
      <c r="B148" s="188"/>
      <c r="C148" s="3" t="s">
        <v>38</v>
      </c>
      <c r="D148" s="122" t="s">
        <v>32</v>
      </c>
      <c r="E148" s="7" t="s">
        <v>16</v>
      </c>
      <c r="F148" s="7" t="s">
        <v>16</v>
      </c>
      <c r="G148" s="122">
        <v>1</v>
      </c>
      <c r="H148" s="122"/>
      <c r="I148" s="122">
        <v>1</v>
      </c>
      <c r="J148" s="39">
        <v>6500</v>
      </c>
      <c r="K148" s="40">
        <f t="shared" si="4"/>
        <v>6500</v>
      </c>
    </row>
    <row r="149" spans="1:11">
      <c r="A149" s="1" t="s">
        <v>15</v>
      </c>
      <c r="B149" s="188"/>
      <c r="C149" s="3" t="s">
        <v>38</v>
      </c>
      <c r="D149" s="122" t="s">
        <v>32</v>
      </c>
      <c r="E149" s="7" t="s">
        <v>16</v>
      </c>
      <c r="F149" s="7" t="s">
        <v>16</v>
      </c>
      <c r="G149" s="122">
        <v>1</v>
      </c>
      <c r="H149" s="122"/>
      <c r="I149" s="122">
        <v>1</v>
      </c>
      <c r="J149" s="39">
        <v>6500</v>
      </c>
      <c r="K149" s="40">
        <f t="shared" si="4"/>
        <v>6500</v>
      </c>
    </row>
    <row r="150" spans="1:11">
      <c r="A150" s="1" t="s">
        <v>15</v>
      </c>
      <c r="B150" s="188"/>
      <c r="C150" s="3" t="s">
        <v>42</v>
      </c>
      <c r="D150" s="122" t="s">
        <v>58</v>
      </c>
      <c r="E150" s="7" t="s">
        <v>16</v>
      </c>
      <c r="F150" s="7" t="s">
        <v>16</v>
      </c>
      <c r="G150" s="122">
        <v>1</v>
      </c>
      <c r="H150" s="122"/>
      <c r="I150" s="122">
        <v>1</v>
      </c>
      <c r="J150" s="39">
        <v>1200</v>
      </c>
      <c r="K150" s="40">
        <f t="shared" si="4"/>
        <v>1200</v>
      </c>
    </row>
    <row r="151" spans="1:11">
      <c r="A151" s="1" t="s">
        <v>15</v>
      </c>
      <c r="B151" s="188"/>
      <c r="C151" s="3" t="s">
        <v>252</v>
      </c>
      <c r="D151" s="122" t="s">
        <v>32</v>
      </c>
      <c r="E151" s="7" t="s">
        <v>16</v>
      </c>
      <c r="F151" s="7" t="s">
        <v>16</v>
      </c>
      <c r="G151" s="122">
        <v>1</v>
      </c>
      <c r="H151" s="122"/>
      <c r="I151" s="122">
        <v>1</v>
      </c>
      <c r="J151" s="39">
        <v>45000</v>
      </c>
      <c r="K151" s="40">
        <f t="shared" si="4"/>
        <v>45000</v>
      </c>
    </row>
    <row r="152" spans="1:11">
      <c r="A152" s="1" t="s">
        <v>15</v>
      </c>
      <c r="B152" s="188"/>
      <c r="C152" s="3" t="s">
        <v>250</v>
      </c>
      <c r="D152" s="122" t="s">
        <v>32</v>
      </c>
      <c r="E152" s="7" t="s">
        <v>16</v>
      </c>
      <c r="F152" s="7" t="s">
        <v>16</v>
      </c>
      <c r="G152" s="122">
        <v>1</v>
      </c>
      <c r="H152" s="122"/>
      <c r="I152" s="122">
        <v>1</v>
      </c>
      <c r="J152" s="39">
        <v>450000</v>
      </c>
      <c r="K152" s="40">
        <f t="shared" si="4"/>
        <v>450000</v>
      </c>
    </row>
    <row r="153" spans="1:11">
      <c r="A153" s="1" t="s">
        <v>15</v>
      </c>
      <c r="B153" s="188"/>
      <c r="C153" s="3" t="s">
        <v>35</v>
      </c>
      <c r="D153" s="122" t="s">
        <v>32</v>
      </c>
      <c r="E153" s="7" t="s">
        <v>16</v>
      </c>
      <c r="F153" s="7" t="s">
        <v>16</v>
      </c>
      <c r="G153" s="122">
        <v>1</v>
      </c>
      <c r="H153" s="122"/>
      <c r="I153" s="122">
        <v>1</v>
      </c>
      <c r="J153" s="39">
        <v>170000</v>
      </c>
      <c r="K153" s="40">
        <f t="shared" si="4"/>
        <v>170000</v>
      </c>
    </row>
    <row r="154" spans="1:11">
      <c r="A154" s="1" t="s">
        <v>15</v>
      </c>
      <c r="B154" s="188"/>
      <c r="C154" s="3" t="s">
        <v>246</v>
      </c>
      <c r="D154" s="122" t="s">
        <v>32</v>
      </c>
      <c r="E154" s="7" t="s">
        <v>16</v>
      </c>
      <c r="F154" s="7" t="s">
        <v>16</v>
      </c>
      <c r="G154" s="122">
        <v>1</v>
      </c>
      <c r="H154" s="122"/>
      <c r="I154" s="122">
        <v>1</v>
      </c>
      <c r="J154" s="39">
        <v>45000</v>
      </c>
      <c r="K154" s="40">
        <f t="shared" si="4"/>
        <v>45000</v>
      </c>
    </row>
    <row r="155" spans="1:11" ht="15.75" thickBot="1">
      <c r="A155" s="8" t="s">
        <v>15</v>
      </c>
      <c r="B155" s="189"/>
      <c r="C155" s="21" t="s">
        <v>246</v>
      </c>
      <c r="D155" s="126" t="s">
        <v>32</v>
      </c>
      <c r="E155" s="22" t="s">
        <v>16</v>
      </c>
      <c r="F155" s="22" t="s">
        <v>16</v>
      </c>
      <c r="G155" s="126">
        <v>1</v>
      </c>
      <c r="H155" s="126"/>
      <c r="I155" s="126">
        <v>1</v>
      </c>
      <c r="J155" s="41">
        <v>45000</v>
      </c>
      <c r="K155" s="42">
        <f t="shared" si="4"/>
        <v>45000</v>
      </c>
    </row>
    <row r="156" spans="1:11">
      <c r="A156" s="248" t="s">
        <v>15</v>
      </c>
      <c r="B156" s="188" t="s">
        <v>270</v>
      </c>
      <c r="C156" s="249" t="s">
        <v>252</v>
      </c>
      <c r="D156" s="121" t="s">
        <v>32</v>
      </c>
      <c r="E156" s="250" t="s">
        <v>16</v>
      </c>
      <c r="F156" s="250" t="s">
        <v>16</v>
      </c>
      <c r="G156" s="121">
        <v>1</v>
      </c>
      <c r="H156" s="121"/>
      <c r="I156" s="121">
        <v>1</v>
      </c>
      <c r="J156" s="254">
        <v>45000</v>
      </c>
      <c r="K156" s="255">
        <f t="shared" si="4"/>
        <v>45000</v>
      </c>
    </row>
    <row r="157" spans="1:11">
      <c r="A157" s="1" t="s">
        <v>15</v>
      </c>
      <c r="B157" s="188"/>
      <c r="C157" s="3" t="s">
        <v>57</v>
      </c>
      <c r="D157" s="4" t="s">
        <v>32</v>
      </c>
      <c r="E157" s="7" t="s">
        <v>16</v>
      </c>
      <c r="F157" s="7" t="s">
        <v>16</v>
      </c>
      <c r="G157" s="4">
        <v>1</v>
      </c>
      <c r="H157" s="4"/>
      <c r="I157" s="4">
        <v>1</v>
      </c>
      <c r="J157" s="39">
        <v>6500</v>
      </c>
      <c r="K157" s="40">
        <f t="shared" si="4"/>
        <v>6500</v>
      </c>
    </row>
    <row r="158" spans="1:11">
      <c r="A158" s="1" t="s">
        <v>15</v>
      </c>
      <c r="B158" s="188"/>
      <c r="C158" s="3" t="s">
        <v>268</v>
      </c>
      <c r="D158" s="4" t="s">
        <v>32</v>
      </c>
      <c r="E158" s="7" t="s">
        <v>16</v>
      </c>
      <c r="F158" s="7" t="s">
        <v>16</v>
      </c>
      <c r="G158" s="4">
        <v>1</v>
      </c>
      <c r="H158" s="4"/>
      <c r="I158" s="4">
        <v>1</v>
      </c>
      <c r="J158" s="39">
        <v>65000</v>
      </c>
      <c r="K158" s="40">
        <f t="shared" si="4"/>
        <v>65000</v>
      </c>
    </row>
    <row r="159" spans="1:11">
      <c r="A159" s="1" t="s">
        <v>15</v>
      </c>
      <c r="B159" s="188"/>
      <c r="C159" s="3" t="s">
        <v>57</v>
      </c>
      <c r="D159" s="4" t="s">
        <v>32</v>
      </c>
      <c r="E159" s="7" t="s">
        <v>16</v>
      </c>
      <c r="F159" s="7" t="s">
        <v>16</v>
      </c>
      <c r="G159" s="4">
        <v>1</v>
      </c>
      <c r="H159" s="4"/>
      <c r="I159" s="4">
        <v>1</v>
      </c>
      <c r="J159" s="39">
        <v>6500</v>
      </c>
      <c r="K159" s="40">
        <f t="shared" si="4"/>
        <v>6500</v>
      </c>
    </row>
    <row r="160" spans="1:11">
      <c r="A160" s="1" t="s">
        <v>15</v>
      </c>
      <c r="B160" s="188"/>
      <c r="C160" s="3" t="s">
        <v>267</v>
      </c>
      <c r="D160" s="4" t="s">
        <v>32</v>
      </c>
      <c r="E160" s="7" t="s">
        <v>16</v>
      </c>
      <c r="F160" s="4" t="s">
        <v>266</v>
      </c>
      <c r="G160" s="4">
        <v>1</v>
      </c>
      <c r="H160" s="4"/>
      <c r="I160" s="4">
        <v>1</v>
      </c>
      <c r="J160" s="39">
        <v>650000</v>
      </c>
      <c r="K160" s="40">
        <f t="shared" si="4"/>
        <v>650000</v>
      </c>
    </row>
    <row r="161" spans="1:11">
      <c r="A161" s="1" t="s">
        <v>15</v>
      </c>
      <c r="B161" s="188"/>
      <c r="C161" s="3" t="s">
        <v>250</v>
      </c>
      <c r="D161" s="4" t="s">
        <v>259</v>
      </c>
      <c r="E161" s="7" t="s">
        <v>16</v>
      </c>
      <c r="F161" s="4" t="s">
        <v>265</v>
      </c>
      <c r="G161" s="4">
        <v>1</v>
      </c>
      <c r="H161" s="4"/>
      <c r="I161" s="4">
        <v>1</v>
      </c>
      <c r="J161" s="39">
        <v>450000</v>
      </c>
      <c r="K161" s="40">
        <f t="shared" si="4"/>
        <v>450000</v>
      </c>
    </row>
    <row r="162" spans="1:11">
      <c r="A162" s="1" t="s">
        <v>15</v>
      </c>
      <c r="B162" s="188"/>
      <c r="C162" s="3" t="s">
        <v>260</v>
      </c>
      <c r="D162" s="4" t="s">
        <v>259</v>
      </c>
      <c r="E162" s="7" t="s">
        <v>16</v>
      </c>
      <c r="F162" s="7" t="s">
        <v>16</v>
      </c>
      <c r="G162" s="4">
        <v>1</v>
      </c>
      <c r="H162" s="4"/>
      <c r="I162" s="4">
        <v>1</v>
      </c>
      <c r="J162" s="39">
        <v>80000</v>
      </c>
      <c r="K162" s="40">
        <f t="shared" si="4"/>
        <v>80000</v>
      </c>
    </row>
    <row r="163" spans="1:11">
      <c r="A163" s="1" t="s">
        <v>15</v>
      </c>
      <c r="B163" s="188"/>
      <c r="C163" s="3" t="s">
        <v>250</v>
      </c>
      <c r="D163" s="4" t="s">
        <v>259</v>
      </c>
      <c r="E163" s="7" t="s">
        <v>16</v>
      </c>
      <c r="F163" s="7" t="s">
        <v>16</v>
      </c>
      <c r="G163" s="4">
        <v>1</v>
      </c>
      <c r="H163" s="4"/>
      <c r="I163" s="4">
        <v>1</v>
      </c>
      <c r="J163" s="39">
        <v>450000</v>
      </c>
      <c r="K163" s="40">
        <f t="shared" si="4"/>
        <v>450000</v>
      </c>
    </row>
    <row r="164" spans="1:11">
      <c r="A164" s="1" t="s">
        <v>15</v>
      </c>
      <c r="B164" s="188"/>
      <c r="C164" s="3" t="s">
        <v>260</v>
      </c>
      <c r="D164" s="4" t="s">
        <v>259</v>
      </c>
      <c r="E164" s="4" t="s">
        <v>264</v>
      </c>
      <c r="F164" s="7" t="s">
        <v>16</v>
      </c>
      <c r="G164" s="4">
        <v>1</v>
      </c>
      <c r="H164" s="4"/>
      <c r="I164" s="4">
        <v>1</v>
      </c>
      <c r="J164" s="39">
        <v>80000</v>
      </c>
      <c r="K164" s="40">
        <f t="shared" ref="K164:K195" si="5">I164*J164</f>
        <v>80000</v>
      </c>
    </row>
    <row r="165" spans="1:11">
      <c r="A165" s="1" t="s">
        <v>15</v>
      </c>
      <c r="B165" s="188"/>
      <c r="C165" s="3" t="s">
        <v>263</v>
      </c>
      <c r="D165" s="4" t="s">
        <v>32</v>
      </c>
      <c r="E165" s="7" t="s">
        <v>16</v>
      </c>
      <c r="F165" s="7" t="s">
        <v>16</v>
      </c>
      <c r="G165" s="4"/>
      <c r="H165" s="4">
        <v>1</v>
      </c>
      <c r="I165" s="4">
        <v>1</v>
      </c>
      <c r="J165" s="39">
        <v>850000</v>
      </c>
      <c r="K165" s="40">
        <f t="shared" si="5"/>
        <v>850000</v>
      </c>
    </row>
    <row r="166" spans="1:11">
      <c r="A166" s="1" t="s">
        <v>15</v>
      </c>
      <c r="B166" s="188"/>
      <c r="C166" s="3" t="s">
        <v>256</v>
      </c>
      <c r="D166" s="4" t="s">
        <v>92</v>
      </c>
      <c r="E166" s="4" t="s">
        <v>262</v>
      </c>
      <c r="F166" s="4">
        <v>150104682</v>
      </c>
      <c r="G166" s="4">
        <v>1</v>
      </c>
      <c r="H166" s="4"/>
      <c r="I166" s="4">
        <v>1</v>
      </c>
      <c r="J166" s="39">
        <v>150000</v>
      </c>
      <c r="K166" s="40">
        <f t="shared" si="5"/>
        <v>150000</v>
      </c>
    </row>
    <row r="167" spans="1:11">
      <c r="A167" s="1" t="s">
        <v>15</v>
      </c>
      <c r="B167" s="188"/>
      <c r="C167" s="3" t="s">
        <v>250</v>
      </c>
      <c r="D167" s="4" t="s">
        <v>261</v>
      </c>
      <c r="E167" s="7" t="s">
        <v>16</v>
      </c>
      <c r="F167" s="7" t="s">
        <v>16</v>
      </c>
      <c r="G167" s="4">
        <v>1</v>
      </c>
      <c r="H167" s="4"/>
      <c r="I167" s="4">
        <v>1</v>
      </c>
      <c r="J167" s="39">
        <v>450000</v>
      </c>
      <c r="K167" s="40">
        <f t="shared" si="5"/>
        <v>450000</v>
      </c>
    </row>
    <row r="168" spans="1:11">
      <c r="A168" s="1" t="s">
        <v>15</v>
      </c>
      <c r="B168" s="188"/>
      <c r="C168" s="3" t="s">
        <v>260</v>
      </c>
      <c r="D168" s="4" t="s">
        <v>259</v>
      </c>
      <c r="E168" s="7" t="s">
        <v>16</v>
      </c>
      <c r="F168" s="4" t="s">
        <v>258</v>
      </c>
      <c r="G168" s="4">
        <v>1</v>
      </c>
      <c r="H168" s="4"/>
      <c r="I168" s="4">
        <v>1</v>
      </c>
      <c r="J168" s="39">
        <v>80000</v>
      </c>
      <c r="K168" s="40">
        <f t="shared" si="5"/>
        <v>80000</v>
      </c>
    </row>
    <row r="169" spans="1:11">
      <c r="A169" s="1" t="s">
        <v>15</v>
      </c>
      <c r="B169" s="188"/>
      <c r="C169" s="3" t="s">
        <v>256</v>
      </c>
      <c r="D169" s="4" t="s">
        <v>257</v>
      </c>
      <c r="E169" s="7" t="s">
        <v>16</v>
      </c>
      <c r="F169" s="7" t="s">
        <v>16</v>
      </c>
      <c r="G169" s="4">
        <v>1</v>
      </c>
      <c r="H169" s="4"/>
      <c r="I169" s="4">
        <v>1</v>
      </c>
      <c r="J169" s="39">
        <v>150000</v>
      </c>
      <c r="K169" s="40">
        <f t="shared" si="5"/>
        <v>150000</v>
      </c>
    </row>
    <row r="170" spans="1:11">
      <c r="A170" s="1" t="s">
        <v>15</v>
      </c>
      <c r="B170" s="188"/>
      <c r="C170" s="3" t="s">
        <v>256</v>
      </c>
      <c r="D170" s="4" t="s">
        <v>255</v>
      </c>
      <c r="E170" s="4" t="s">
        <v>254</v>
      </c>
      <c r="F170" s="7" t="s">
        <v>16</v>
      </c>
      <c r="G170" s="4">
        <v>1</v>
      </c>
      <c r="H170" s="4"/>
      <c r="I170" s="4">
        <v>1</v>
      </c>
      <c r="J170" s="39">
        <v>150000</v>
      </c>
      <c r="K170" s="40">
        <f t="shared" si="5"/>
        <v>150000</v>
      </c>
    </row>
    <row r="171" spans="1:11">
      <c r="A171" s="1" t="s">
        <v>15</v>
      </c>
      <c r="B171" s="188"/>
      <c r="C171" s="3" t="s">
        <v>246</v>
      </c>
      <c r="D171" s="4" t="s">
        <v>40</v>
      </c>
      <c r="E171" s="7" t="s">
        <v>16</v>
      </c>
      <c r="F171" s="7" t="s">
        <v>16</v>
      </c>
      <c r="G171" s="4">
        <v>1</v>
      </c>
      <c r="H171" s="4"/>
      <c r="I171" s="4">
        <v>1</v>
      </c>
      <c r="J171" s="39">
        <v>45000</v>
      </c>
      <c r="K171" s="40">
        <f t="shared" si="5"/>
        <v>45000</v>
      </c>
    </row>
    <row r="172" spans="1:11">
      <c r="A172" s="1" t="s">
        <v>15</v>
      </c>
      <c r="B172" s="188"/>
      <c r="C172" s="3" t="s">
        <v>42</v>
      </c>
      <c r="D172" s="4" t="s">
        <v>58</v>
      </c>
      <c r="E172" s="7" t="s">
        <v>16</v>
      </c>
      <c r="F172" s="7" t="s">
        <v>16</v>
      </c>
      <c r="G172" s="4">
        <v>1</v>
      </c>
      <c r="H172" s="4"/>
      <c r="I172" s="4">
        <v>1</v>
      </c>
      <c r="J172" s="39">
        <v>1200</v>
      </c>
      <c r="K172" s="40">
        <f t="shared" si="5"/>
        <v>1200</v>
      </c>
    </row>
    <row r="173" spans="1:11">
      <c r="A173" s="1" t="s">
        <v>15</v>
      </c>
      <c r="B173" s="188"/>
      <c r="C173" s="3" t="s">
        <v>38</v>
      </c>
      <c r="D173" s="4" t="s">
        <v>253</v>
      </c>
      <c r="E173" s="7" t="s">
        <v>16</v>
      </c>
      <c r="F173" s="7" t="s">
        <v>16</v>
      </c>
      <c r="G173" s="4">
        <v>1</v>
      </c>
      <c r="H173" s="4"/>
      <c r="I173" s="4">
        <v>1</v>
      </c>
      <c r="J173" s="39">
        <v>6500</v>
      </c>
      <c r="K173" s="40">
        <f t="shared" si="5"/>
        <v>6500</v>
      </c>
    </row>
    <row r="174" spans="1:11">
      <c r="A174" s="1" t="s">
        <v>15</v>
      </c>
      <c r="B174" s="188"/>
      <c r="C174" s="3" t="s">
        <v>252</v>
      </c>
      <c r="D174" s="4" t="s">
        <v>32</v>
      </c>
      <c r="E174" s="7" t="s">
        <v>16</v>
      </c>
      <c r="F174" s="7" t="s">
        <v>16</v>
      </c>
      <c r="G174" s="4">
        <v>1</v>
      </c>
      <c r="H174" s="4"/>
      <c r="I174" s="4">
        <v>1</v>
      </c>
      <c r="J174" s="39">
        <v>45000</v>
      </c>
      <c r="K174" s="40">
        <f t="shared" si="5"/>
        <v>45000</v>
      </c>
    </row>
    <row r="175" spans="1:11">
      <c r="A175" s="1" t="s">
        <v>15</v>
      </c>
      <c r="B175" s="188"/>
      <c r="C175" s="3" t="s">
        <v>57</v>
      </c>
      <c r="D175" s="4" t="s">
        <v>32</v>
      </c>
      <c r="E175" s="7" t="s">
        <v>16</v>
      </c>
      <c r="F175" s="7" t="s">
        <v>16</v>
      </c>
      <c r="G175" s="4">
        <v>1</v>
      </c>
      <c r="H175" s="4"/>
      <c r="I175" s="4">
        <v>1</v>
      </c>
      <c r="J175" s="39">
        <v>6500</v>
      </c>
      <c r="K175" s="40">
        <f t="shared" si="5"/>
        <v>6500</v>
      </c>
    </row>
    <row r="176" spans="1:11">
      <c r="A176" s="1" t="s">
        <v>15</v>
      </c>
      <c r="B176" s="188"/>
      <c r="C176" s="3" t="s">
        <v>252</v>
      </c>
      <c r="D176" s="4" t="s">
        <v>32</v>
      </c>
      <c r="E176" s="7" t="s">
        <v>16</v>
      </c>
      <c r="F176" s="7" t="s">
        <v>16</v>
      </c>
      <c r="G176" s="4"/>
      <c r="H176" s="4">
        <v>1</v>
      </c>
      <c r="I176" s="4">
        <v>1</v>
      </c>
      <c r="J176" s="39">
        <v>45000</v>
      </c>
      <c r="K176" s="40">
        <f t="shared" si="5"/>
        <v>45000</v>
      </c>
    </row>
    <row r="177" spans="1:11">
      <c r="A177" s="1" t="s">
        <v>15</v>
      </c>
      <c r="B177" s="188"/>
      <c r="C177" s="3" t="s">
        <v>252</v>
      </c>
      <c r="D177" s="4" t="s">
        <v>32</v>
      </c>
      <c r="E177" s="7" t="s">
        <v>16</v>
      </c>
      <c r="F177" s="7" t="s">
        <v>16</v>
      </c>
      <c r="G177" s="4"/>
      <c r="H177" s="4">
        <v>1</v>
      </c>
      <c r="I177" s="4">
        <v>1</v>
      </c>
      <c r="J177" s="39">
        <v>45000</v>
      </c>
      <c r="K177" s="40">
        <f t="shared" si="5"/>
        <v>45000</v>
      </c>
    </row>
    <row r="178" spans="1:11">
      <c r="A178" s="1" t="s">
        <v>15</v>
      </c>
      <c r="B178" s="188"/>
      <c r="C178" s="3" t="s">
        <v>251</v>
      </c>
      <c r="D178" s="4" t="s">
        <v>61</v>
      </c>
      <c r="E178" s="7" t="s">
        <v>16</v>
      </c>
      <c r="F178" s="7" t="s">
        <v>16</v>
      </c>
      <c r="G178" s="4">
        <v>1</v>
      </c>
      <c r="H178" s="4"/>
      <c r="I178" s="4">
        <v>1</v>
      </c>
      <c r="J178" s="39">
        <v>800000</v>
      </c>
      <c r="K178" s="40">
        <f t="shared" si="5"/>
        <v>800000</v>
      </c>
    </row>
    <row r="179" spans="1:11">
      <c r="A179" s="1" t="s">
        <v>15</v>
      </c>
      <c r="B179" s="188"/>
      <c r="C179" s="3" t="s">
        <v>250</v>
      </c>
      <c r="D179" s="4" t="s">
        <v>249</v>
      </c>
      <c r="E179" s="7" t="s">
        <v>16</v>
      </c>
      <c r="F179" s="7" t="s">
        <v>16</v>
      </c>
      <c r="G179" s="4">
        <v>1</v>
      </c>
      <c r="H179" s="4"/>
      <c r="I179" s="4">
        <v>1</v>
      </c>
      <c r="J179" s="39">
        <v>450000</v>
      </c>
      <c r="K179" s="40">
        <f t="shared" si="5"/>
        <v>450000</v>
      </c>
    </row>
    <row r="180" spans="1:11">
      <c r="A180" s="1" t="s">
        <v>15</v>
      </c>
      <c r="B180" s="188"/>
      <c r="C180" s="3" t="s">
        <v>35</v>
      </c>
      <c r="D180" s="4" t="s">
        <v>249</v>
      </c>
      <c r="E180" s="7" t="s">
        <v>16</v>
      </c>
      <c r="F180" s="7" t="s">
        <v>16</v>
      </c>
      <c r="G180" s="4">
        <v>1</v>
      </c>
      <c r="H180" s="4"/>
      <c r="I180" s="4">
        <v>1</v>
      </c>
      <c r="J180" s="39">
        <v>170000</v>
      </c>
      <c r="K180" s="40">
        <f t="shared" si="5"/>
        <v>170000</v>
      </c>
    </row>
    <row r="181" spans="1:11">
      <c r="A181" s="1" t="s">
        <v>15</v>
      </c>
      <c r="B181" s="188"/>
      <c r="C181" s="3" t="s">
        <v>248</v>
      </c>
      <c r="D181" s="4" t="s">
        <v>247</v>
      </c>
      <c r="E181" s="7" t="s">
        <v>16</v>
      </c>
      <c r="F181" s="7" t="s">
        <v>16</v>
      </c>
      <c r="G181" s="4">
        <v>1</v>
      </c>
      <c r="H181" s="4"/>
      <c r="I181" s="4">
        <v>1</v>
      </c>
      <c r="J181" s="39">
        <v>45000</v>
      </c>
      <c r="K181" s="40">
        <f t="shared" si="5"/>
        <v>45000</v>
      </c>
    </row>
    <row r="182" spans="1:11">
      <c r="A182" s="1" t="s">
        <v>15</v>
      </c>
      <c r="B182" s="177"/>
      <c r="C182" s="3" t="s">
        <v>246</v>
      </c>
      <c r="D182" s="4" t="s">
        <v>40</v>
      </c>
      <c r="E182" s="7" t="s">
        <v>16</v>
      </c>
      <c r="F182" s="7" t="s">
        <v>16</v>
      </c>
      <c r="G182" s="4">
        <v>1</v>
      </c>
      <c r="H182" s="4"/>
      <c r="I182" s="4">
        <v>1</v>
      </c>
      <c r="J182" s="39">
        <v>45000</v>
      </c>
      <c r="K182" s="40">
        <f t="shared" si="5"/>
        <v>45000</v>
      </c>
    </row>
    <row r="183" spans="1:11">
      <c r="A183" s="1" t="s">
        <v>15</v>
      </c>
      <c r="B183" s="156" t="s">
        <v>245</v>
      </c>
      <c r="C183" s="3" t="s">
        <v>234</v>
      </c>
      <c r="D183" s="4" t="s">
        <v>244</v>
      </c>
      <c r="E183" s="4" t="s">
        <v>243</v>
      </c>
      <c r="F183" s="7" t="s">
        <v>16</v>
      </c>
      <c r="G183" s="4">
        <v>1</v>
      </c>
      <c r="H183" s="4"/>
      <c r="I183" s="4">
        <v>1</v>
      </c>
      <c r="J183" s="39">
        <v>50000</v>
      </c>
      <c r="K183" s="40">
        <f t="shared" si="5"/>
        <v>50000</v>
      </c>
    </row>
    <row r="184" spans="1:11">
      <c r="A184" s="1" t="s">
        <v>15</v>
      </c>
      <c r="B184" s="156"/>
      <c r="C184" s="3" t="s">
        <v>232</v>
      </c>
      <c r="D184" s="4" t="s">
        <v>242</v>
      </c>
      <c r="E184" s="4" t="s">
        <v>241</v>
      </c>
      <c r="F184" s="7" t="s">
        <v>16</v>
      </c>
      <c r="G184" s="4">
        <v>1</v>
      </c>
      <c r="H184" s="4"/>
      <c r="I184" s="4">
        <v>1</v>
      </c>
      <c r="J184" s="39">
        <v>450000</v>
      </c>
      <c r="K184" s="40">
        <f t="shared" si="5"/>
        <v>450000</v>
      </c>
    </row>
    <row r="185" spans="1:11">
      <c r="A185" s="1" t="s">
        <v>15</v>
      </c>
      <c r="B185" s="156"/>
      <c r="C185" s="3" t="s">
        <v>240</v>
      </c>
      <c r="D185" s="4" t="s">
        <v>239</v>
      </c>
      <c r="E185" s="7" t="s">
        <v>16</v>
      </c>
      <c r="F185" s="7" t="s">
        <v>16</v>
      </c>
      <c r="G185" s="4">
        <v>1</v>
      </c>
      <c r="H185" s="4"/>
      <c r="I185" s="4">
        <v>1</v>
      </c>
      <c r="J185" s="39">
        <v>45000</v>
      </c>
      <c r="K185" s="40">
        <f t="shared" si="5"/>
        <v>45000</v>
      </c>
    </row>
    <row r="186" spans="1:11">
      <c r="A186" s="1" t="s">
        <v>15</v>
      </c>
      <c r="B186" s="156"/>
      <c r="C186" s="3" t="s">
        <v>238</v>
      </c>
      <c r="D186" s="4" t="s">
        <v>32</v>
      </c>
      <c r="E186" s="7" t="s">
        <v>16</v>
      </c>
      <c r="F186" s="7" t="s">
        <v>16</v>
      </c>
      <c r="G186" s="4">
        <v>1</v>
      </c>
      <c r="H186" s="4"/>
      <c r="I186" s="4">
        <v>1</v>
      </c>
      <c r="J186" s="39">
        <v>13000</v>
      </c>
      <c r="K186" s="40">
        <f t="shared" si="5"/>
        <v>13000</v>
      </c>
    </row>
    <row r="187" spans="1:11">
      <c r="A187" s="1" t="s">
        <v>15</v>
      </c>
      <c r="B187" s="156"/>
      <c r="C187" s="3" t="s">
        <v>237</v>
      </c>
      <c r="D187" s="4" t="s">
        <v>236</v>
      </c>
      <c r="E187" s="4" t="s">
        <v>235</v>
      </c>
      <c r="F187" s="7" t="s">
        <v>16</v>
      </c>
      <c r="G187" s="4">
        <v>1</v>
      </c>
      <c r="H187" s="4"/>
      <c r="I187" s="4">
        <v>1</v>
      </c>
      <c r="J187" s="39">
        <v>15500</v>
      </c>
      <c r="K187" s="40">
        <f t="shared" si="5"/>
        <v>15500</v>
      </c>
    </row>
    <row r="188" spans="1:11">
      <c r="A188" s="1" t="s">
        <v>15</v>
      </c>
      <c r="B188" s="156"/>
      <c r="C188" s="3" t="s">
        <v>237</v>
      </c>
      <c r="D188" s="4" t="s">
        <v>236</v>
      </c>
      <c r="E188" s="4" t="s">
        <v>235</v>
      </c>
      <c r="F188" s="7" t="s">
        <v>16</v>
      </c>
      <c r="G188" s="4">
        <v>1</v>
      </c>
      <c r="H188" s="4"/>
      <c r="I188" s="4">
        <v>1</v>
      </c>
      <c r="J188" s="39">
        <v>15500</v>
      </c>
      <c r="K188" s="40">
        <f t="shared" si="5"/>
        <v>15500</v>
      </c>
    </row>
    <row r="189" spans="1:11">
      <c r="A189" s="1" t="s">
        <v>15</v>
      </c>
      <c r="B189" s="156"/>
      <c r="C189" s="3" t="s">
        <v>234</v>
      </c>
      <c r="D189" s="4" t="s">
        <v>32</v>
      </c>
      <c r="E189" s="4" t="s">
        <v>233</v>
      </c>
      <c r="F189" s="7" t="s">
        <v>16</v>
      </c>
      <c r="G189" s="4">
        <v>1</v>
      </c>
      <c r="H189" s="4"/>
      <c r="I189" s="4">
        <v>1</v>
      </c>
      <c r="J189" s="39">
        <v>50000</v>
      </c>
      <c r="K189" s="40">
        <f t="shared" si="5"/>
        <v>50000</v>
      </c>
    </row>
    <row r="190" spans="1:11">
      <c r="A190" s="1" t="s">
        <v>15</v>
      </c>
      <c r="B190" s="156"/>
      <c r="C190" s="3" t="s">
        <v>232</v>
      </c>
      <c r="D190" s="4" t="s">
        <v>32</v>
      </c>
      <c r="E190" s="7" t="s">
        <v>16</v>
      </c>
      <c r="F190" s="7" t="s">
        <v>16</v>
      </c>
      <c r="G190" s="4">
        <v>1</v>
      </c>
      <c r="H190" s="4"/>
      <c r="I190" s="4">
        <v>1</v>
      </c>
      <c r="J190" s="39">
        <v>450000</v>
      </c>
      <c r="K190" s="40">
        <f t="shared" si="5"/>
        <v>450000</v>
      </c>
    </row>
    <row r="191" spans="1:11">
      <c r="A191" s="1" t="s">
        <v>15</v>
      </c>
      <c r="B191" s="156" t="s">
        <v>231</v>
      </c>
      <c r="C191" s="3" t="s">
        <v>208</v>
      </c>
      <c r="D191" s="4" t="s">
        <v>228</v>
      </c>
      <c r="E191" s="7" t="s">
        <v>16</v>
      </c>
      <c r="F191" s="7" t="s">
        <v>16</v>
      </c>
      <c r="G191" s="4">
        <v>1</v>
      </c>
      <c r="H191" s="4"/>
      <c r="I191" s="4">
        <v>1</v>
      </c>
      <c r="J191" s="39">
        <v>150000</v>
      </c>
      <c r="K191" s="40">
        <f t="shared" si="5"/>
        <v>150000</v>
      </c>
    </row>
    <row r="192" spans="1:11">
      <c r="A192" s="1" t="s">
        <v>15</v>
      </c>
      <c r="B192" s="156"/>
      <c r="C192" s="3" t="s">
        <v>208</v>
      </c>
      <c r="D192" s="4" t="s">
        <v>209</v>
      </c>
      <c r="E192" s="7" t="s">
        <v>16</v>
      </c>
      <c r="F192" s="7" t="s">
        <v>16</v>
      </c>
      <c r="G192" s="4">
        <v>1</v>
      </c>
      <c r="H192" s="4"/>
      <c r="I192" s="4">
        <v>1</v>
      </c>
      <c r="J192" s="39">
        <v>150000</v>
      </c>
      <c r="K192" s="40">
        <f t="shared" si="5"/>
        <v>150000</v>
      </c>
    </row>
    <row r="193" spans="1:13">
      <c r="A193" s="1" t="s">
        <v>15</v>
      </c>
      <c r="B193" s="156"/>
      <c r="C193" s="3" t="s">
        <v>57</v>
      </c>
      <c r="D193" s="7" t="s">
        <v>16</v>
      </c>
      <c r="E193" s="7" t="s">
        <v>16</v>
      </c>
      <c r="F193" s="7" t="s">
        <v>16</v>
      </c>
      <c r="G193" s="4">
        <v>1</v>
      </c>
      <c r="H193" s="4"/>
      <c r="I193" s="4">
        <v>1</v>
      </c>
      <c r="J193" s="39">
        <v>6500</v>
      </c>
      <c r="K193" s="40">
        <f t="shared" si="5"/>
        <v>6500</v>
      </c>
    </row>
    <row r="194" spans="1:13">
      <c r="A194" s="1" t="s">
        <v>15</v>
      </c>
      <c r="B194" s="156"/>
      <c r="C194" s="3" t="s">
        <v>57</v>
      </c>
      <c r="D194" s="7" t="s">
        <v>16</v>
      </c>
      <c r="E194" s="7" t="s">
        <v>16</v>
      </c>
      <c r="F194" s="7" t="s">
        <v>16</v>
      </c>
      <c r="G194" s="4">
        <v>1</v>
      </c>
      <c r="H194" s="4"/>
      <c r="I194" s="4">
        <v>1</v>
      </c>
      <c r="J194" s="39">
        <v>6500</v>
      </c>
      <c r="K194" s="40">
        <f t="shared" si="5"/>
        <v>6500</v>
      </c>
      <c r="M194" s="37"/>
    </row>
    <row r="195" spans="1:13">
      <c r="A195" s="1" t="s">
        <v>15</v>
      </c>
      <c r="B195" s="156"/>
      <c r="C195" s="3" t="s">
        <v>42</v>
      </c>
      <c r="D195" s="4" t="s">
        <v>230</v>
      </c>
      <c r="E195" s="7" t="s">
        <v>16</v>
      </c>
      <c r="F195" s="7" t="s">
        <v>16</v>
      </c>
      <c r="G195" s="4">
        <v>1</v>
      </c>
      <c r="H195" s="4"/>
      <c r="I195" s="4">
        <v>1</v>
      </c>
      <c r="J195" s="39">
        <v>1200</v>
      </c>
      <c r="K195" s="40">
        <f t="shared" si="5"/>
        <v>1200</v>
      </c>
    </row>
    <row r="196" spans="1:13">
      <c r="A196" s="1" t="s">
        <v>15</v>
      </c>
      <c r="B196" s="156"/>
      <c r="C196" s="3" t="s">
        <v>208</v>
      </c>
      <c r="D196" s="4" t="s">
        <v>209</v>
      </c>
      <c r="E196" s="7" t="s">
        <v>16</v>
      </c>
      <c r="F196" s="7" t="s">
        <v>16</v>
      </c>
      <c r="G196" s="4">
        <v>1</v>
      </c>
      <c r="H196" s="4"/>
      <c r="I196" s="4">
        <v>1</v>
      </c>
      <c r="J196" s="39">
        <v>150000</v>
      </c>
      <c r="K196" s="40">
        <f t="shared" ref="K196:K200" si="6">I196*J196</f>
        <v>150000</v>
      </c>
    </row>
    <row r="197" spans="1:13">
      <c r="A197" s="1" t="s">
        <v>15</v>
      </c>
      <c r="B197" s="156"/>
      <c r="C197" s="3" t="s">
        <v>229</v>
      </c>
      <c r="D197" s="4" t="s">
        <v>228</v>
      </c>
      <c r="E197" s="7" t="s">
        <v>16</v>
      </c>
      <c r="F197" s="7" t="s">
        <v>16</v>
      </c>
      <c r="G197" s="4">
        <v>1</v>
      </c>
      <c r="H197" s="4"/>
      <c r="I197" s="4">
        <v>1</v>
      </c>
      <c r="J197" s="39">
        <v>10000</v>
      </c>
      <c r="K197" s="40">
        <f t="shared" si="6"/>
        <v>10000</v>
      </c>
    </row>
    <row r="198" spans="1:13">
      <c r="A198" s="1" t="s">
        <v>15</v>
      </c>
      <c r="B198" s="156"/>
      <c r="C198" s="3" t="s">
        <v>57</v>
      </c>
      <c r="D198" s="7" t="s">
        <v>16</v>
      </c>
      <c r="E198" s="7" t="s">
        <v>16</v>
      </c>
      <c r="F198" s="7" t="s">
        <v>16</v>
      </c>
      <c r="G198" s="4">
        <v>1</v>
      </c>
      <c r="H198" s="4"/>
      <c r="I198" s="4">
        <v>1</v>
      </c>
      <c r="J198" s="39">
        <v>6500</v>
      </c>
      <c r="K198" s="40">
        <f t="shared" si="6"/>
        <v>6500</v>
      </c>
    </row>
    <row r="199" spans="1:13">
      <c r="A199" s="1" t="s">
        <v>15</v>
      </c>
      <c r="B199" s="156" t="s">
        <v>227</v>
      </c>
      <c r="C199" s="3" t="s">
        <v>226</v>
      </c>
      <c r="D199" s="7" t="s">
        <v>16</v>
      </c>
      <c r="E199" s="7" t="s">
        <v>16</v>
      </c>
      <c r="F199" s="7" t="s">
        <v>16</v>
      </c>
      <c r="G199" s="4">
        <v>1</v>
      </c>
      <c r="H199" s="4"/>
      <c r="I199" s="4">
        <v>1</v>
      </c>
      <c r="J199" s="39">
        <v>350000</v>
      </c>
      <c r="K199" s="40">
        <f t="shared" si="6"/>
        <v>350000</v>
      </c>
    </row>
    <row r="200" spans="1:13" ht="15.75" thickBot="1">
      <c r="A200" s="8" t="s">
        <v>15</v>
      </c>
      <c r="B200" s="183"/>
      <c r="C200" s="21" t="s">
        <v>226</v>
      </c>
      <c r="D200" s="22" t="s">
        <v>16</v>
      </c>
      <c r="E200" s="22" t="s">
        <v>16</v>
      </c>
      <c r="F200" s="22" t="s">
        <v>16</v>
      </c>
      <c r="G200" s="10">
        <v>1</v>
      </c>
      <c r="H200" s="10"/>
      <c r="I200" s="10">
        <v>1</v>
      </c>
      <c r="J200" s="41">
        <v>350000</v>
      </c>
      <c r="K200" s="42">
        <f t="shared" si="6"/>
        <v>350000</v>
      </c>
    </row>
    <row r="202" spans="1:13" ht="16.5" thickBot="1">
      <c r="A202" s="11" t="s">
        <v>21</v>
      </c>
      <c r="B202" s="11"/>
      <c r="E202" s="12"/>
      <c r="F202" s="13"/>
      <c r="G202" s="31"/>
      <c r="H202" s="31"/>
      <c r="I202" s="31"/>
    </row>
    <row r="203" spans="1:13" ht="15.75" thickBot="1">
      <c r="A203" s="15"/>
      <c r="B203" s="15"/>
      <c r="E203" s="24"/>
      <c r="F203" s="27"/>
      <c r="G203" s="130" t="s">
        <v>22</v>
      </c>
      <c r="H203" s="131"/>
      <c r="I203" s="131"/>
      <c r="J203" s="132"/>
      <c r="K203" s="16">
        <f>SUM(I6:I200)</f>
        <v>195</v>
      </c>
    </row>
    <row r="204" spans="1:13">
      <c r="A204" s="38" t="s">
        <v>15</v>
      </c>
      <c r="B204" s="133" t="s">
        <v>23</v>
      </c>
      <c r="C204" s="134"/>
      <c r="E204" s="26"/>
      <c r="F204" s="27"/>
      <c r="G204" s="135" t="s">
        <v>24</v>
      </c>
      <c r="H204" s="136"/>
      <c r="I204" s="136"/>
      <c r="J204" s="137"/>
      <c r="K204" s="18">
        <f>SUM(K6:K200)</f>
        <v>23578500</v>
      </c>
    </row>
    <row r="205" spans="1:13" ht="15.75" thickBot="1">
      <c r="A205" s="19" t="s">
        <v>16</v>
      </c>
      <c r="B205" s="138" t="s">
        <v>25</v>
      </c>
      <c r="C205" s="139"/>
      <c r="E205" s="26"/>
      <c r="F205" s="27"/>
      <c r="G205" s="140" t="s">
        <v>26</v>
      </c>
      <c r="H205" s="141"/>
      <c r="I205" s="141"/>
      <c r="J205" s="141"/>
      <c r="K205" s="20">
        <f>K204*0.07</f>
        <v>1650495.0000000002</v>
      </c>
    </row>
  </sheetData>
  <mergeCells count="38">
    <mergeCell ref="G4:H4"/>
    <mergeCell ref="I4:I5"/>
    <mergeCell ref="J4:J5"/>
    <mergeCell ref="K4:K5"/>
    <mergeCell ref="A4:A5"/>
    <mergeCell ref="B4:B5"/>
    <mergeCell ref="C4:C5"/>
    <mergeCell ref="F4:F5"/>
    <mergeCell ref="A3:E3"/>
    <mergeCell ref="F3:K3"/>
    <mergeCell ref="A1:K1"/>
    <mergeCell ref="A2:C2"/>
    <mergeCell ref="D2:G2"/>
    <mergeCell ref="H2:I2"/>
    <mergeCell ref="J2:K2"/>
    <mergeCell ref="G205:J205"/>
    <mergeCell ref="B14:B46"/>
    <mergeCell ref="B12:B13"/>
    <mergeCell ref="B6:B11"/>
    <mergeCell ref="G203:J203"/>
    <mergeCell ref="B204:C204"/>
    <mergeCell ref="G204:J204"/>
    <mergeCell ref="B85:B90"/>
    <mergeCell ref="B80:B84"/>
    <mergeCell ref="B63:B79"/>
    <mergeCell ref="B111:B144"/>
    <mergeCell ref="B191:B198"/>
    <mergeCell ref="B47:B51"/>
    <mergeCell ref="B199:B200"/>
    <mergeCell ref="B183:B190"/>
    <mergeCell ref="D4:D5"/>
    <mergeCell ref="E4:E5"/>
    <mergeCell ref="B205:C205"/>
    <mergeCell ref="B52:B62"/>
    <mergeCell ref="B91:B103"/>
    <mergeCell ref="B104:B110"/>
    <mergeCell ref="B145:B155"/>
    <mergeCell ref="B156:B182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81</vt:i4>
      </vt:variant>
    </vt:vector>
  </HeadingPairs>
  <TitlesOfParts>
    <vt:vector size="81" baseType="lpstr">
      <vt:lpstr>PHC Seri-Banglow</vt:lpstr>
      <vt:lpstr>PHC Mahog</vt:lpstr>
      <vt:lpstr>PHC Parwara</vt:lpstr>
      <vt:lpstr>CH Sundernagar (2)</vt:lpstr>
      <vt:lpstr>KEYLONG </vt:lpstr>
      <vt:lpstr>DARCHA </vt:lpstr>
      <vt:lpstr>THOLONG</vt:lpstr>
      <vt:lpstr>SHENSHA</vt:lpstr>
      <vt:lpstr>ZONAL HOSPITAL MANDI</vt:lpstr>
      <vt:lpstr>CH Sundernagar</vt:lpstr>
      <vt:lpstr>PHC Bagshad</vt:lpstr>
      <vt:lpstr>PHC Khuhan</vt:lpstr>
      <vt:lpstr>PHC PANGNA</vt:lpstr>
      <vt:lpstr>PHC KHOLANAL</vt:lpstr>
      <vt:lpstr>PHC BAGGA-CHANOGI</vt:lpstr>
      <vt:lpstr>PHC CHURAG</vt:lpstr>
      <vt:lpstr>PHC CHHMYAR</vt:lpstr>
      <vt:lpstr>PHC KOTHI-GHERI</vt:lpstr>
      <vt:lpstr>PHC NANWAN</vt:lpstr>
      <vt:lpstr>CH KASSOG</vt:lpstr>
      <vt:lpstr>PHC REWALSAR</vt:lpstr>
      <vt:lpstr>PHC LEDA</vt:lpstr>
      <vt:lpstr>PHC MALOH</vt:lpstr>
      <vt:lpstr>PHC TALELI</vt:lpstr>
      <vt:lpstr>CHC DEHAR</vt:lpstr>
      <vt:lpstr>PHC KHURAH</vt:lpstr>
      <vt:lpstr>PHC JAROL</vt:lpstr>
      <vt:lpstr>CH PADHAR</vt:lpstr>
      <vt:lpstr>PHC PALI</vt:lpstr>
      <vt:lpstr>PHC DEVDHAR</vt:lpstr>
      <vt:lpstr>PHC BAGGI</vt:lpstr>
      <vt:lpstr>CHC KATAULA</vt:lpstr>
      <vt:lpstr>CHC KOTLI</vt:lpstr>
      <vt:lpstr>PHC KADHOR</vt:lpstr>
      <vt:lpstr>PHC GOKHRA</vt:lpstr>
      <vt:lpstr>PHC MANDAP</vt:lpstr>
      <vt:lpstr>CHC BALDWARA</vt:lpstr>
      <vt:lpstr>PHC MARHI</vt:lpstr>
      <vt:lpstr>PHC CHOLTHALA</vt:lpstr>
      <vt:lpstr>PHC THUNAG</vt:lpstr>
      <vt:lpstr>PHC SEOH</vt:lpstr>
      <vt:lpstr>PHC JACHHS</vt:lpstr>
      <vt:lpstr>PHC BHADERWAR</vt:lpstr>
      <vt:lpstr>PHC BATHERI</vt:lpstr>
      <vt:lpstr>PHC BADIDHAR</vt:lpstr>
      <vt:lpstr>PHC SAJAO PIPLU</vt:lpstr>
      <vt:lpstr>PHC DARWAR</vt:lpstr>
      <vt:lpstr>PHC CHOLGARH</vt:lpstr>
      <vt:lpstr>PHC TIHRA</vt:lpstr>
      <vt:lpstr>PHC JAMNI</vt:lpstr>
      <vt:lpstr>PHC SMAILA</vt:lpstr>
      <vt:lpstr>PHC NASLOL</vt:lpstr>
      <vt:lpstr>PHC PEHAD</vt:lpstr>
      <vt:lpstr>PHC THONA</vt:lpstr>
      <vt:lpstr>PHC BAROT</vt:lpstr>
      <vt:lpstr>CHC LAD BHAROL</vt:lpstr>
      <vt:lpstr>PHC PANDOL</vt:lpstr>
      <vt:lpstr>PHC CHAUNTRA</vt:lpstr>
      <vt:lpstr>PHC DRAMAN</vt:lpstr>
      <vt:lpstr>PHC LANGNA</vt:lpstr>
      <vt:lpstr>PHC MAKRIRI</vt:lpstr>
      <vt:lpstr>CHC JOGINDER NAGAR</vt:lpstr>
      <vt:lpstr>PHC Hara-Boi</vt:lpstr>
      <vt:lpstr>PHC Saing-Bagra</vt:lpstr>
      <vt:lpstr>PHC Chattri</vt:lpstr>
      <vt:lpstr>PHC Gada-Gusaini</vt:lpstr>
      <vt:lpstr>PHC THACHI</vt:lpstr>
      <vt:lpstr>PHC PANJAIN</vt:lpstr>
      <vt:lpstr>PHC BALI-CHOWKI</vt:lpstr>
      <vt:lpstr>CHC NAGWAIN</vt:lpstr>
      <vt:lpstr>PHC THLOUT</vt:lpstr>
      <vt:lpstr>PHC SHIVA-BADAG</vt:lpstr>
      <vt:lpstr>PHC PANDOH</vt:lpstr>
      <vt:lpstr>CH GOHAR</vt:lpstr>
      <vt:lpstr>PHC DHALWAN</vt:lpstr>
      <vt:lpstr>PHC SIDHYANI</vt:lpstr>
      <vt:lpstr>PHC KANAID</vt:lpstr>
      <vt:lpstr>PHC CHOWKMi</vt:lpstr>
      <vt:lpstr>PHC ROHANDA</vt:lpstr>
      <vt:lpstr>PHC NIHARI</vt:lpstr>
      <vt:lpstr>PHC JHUNGI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2015-10-09T10:04:20Z</dcterms:modified>
</cp:coreProperties>
</file>